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2525" windowHeight="6180"/>
  </bookViews>
  <sheets>
    <sheet name="PLAN_OFERTA" sheetId="8" r:id="rId1"/>
  </sheets>
  <definedNames>
    <definedName name="_xlnm.Print_Area" localSheetId="0">PLAN_OFERTA!$A$1:$G$183</definedName>
    <definedName name="_xlnm.Print_Titles" localSheetId="0">PLAN_OFERTA!$1:$3</definedName>
  </definedNames>
  <calcPr calcId="19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2" i="8"/>
  <c r="G181" s="1"/>
  <c r="F180"/>
  <c r="F179"/>
  <c r="F178"/>
  <c r="F177"/>
  <c r="F176"/>
  <c r="F175"/>
  <c r="F174"/>
  <c r="F173"/>
  <c r="F171"/>
  <c r="F170"/>
  <c r="F168"/>
  <c r="F167"/>
  <c r="F166"/>
  <c r="F165"/>
  <c r="F164"/>
  <c r="F162"/>
  <c r="F160"/>
  <c r="F158"/>
  <c r="F157"/>
  <c r="F156"/>
  <c r="F155"/>
  <c r="F153"/>
  <c r="F151"/>
  <c r="F150"/>
  <c r="F148"/>
  <c r="F147"/>
  <c r="F145"/>
  <c r="F144"/>
  <c r="F142"/>
  <c r="F141"/>
  <c r="F138"/>
  <c r="F137"/>
  <c r="F136"/>
  <c r="F135"/>
  <c r="F134"/>
  <c r="F133"/>
  <c r="F131"/>
  <c r="F130"/>
  <c r="F128"/>
  <c r="F126"/>
  <c r="F125"/>
  <c r="F121"/>
  <c r="F120"/>
  <c r="F119"/>
  <c r="F118"/>
  <c r="F117"/>
  <c r="F116"/>
  <c r="F115"/>
  <c r="F114"/>
  <c r="F113"/>
  <c r="F111"/>
  <c r="F110"/>
  <c r="F109"/>
  <c r="F108"/>
  <c r="F106"/>
  <c r="F105"/>
  <c r="F104"/>
  <c r="F103"/>
  <c r="F102"/>
  <c r="F101"/>
  <c r="F100"/>
  <c r="F98"/>
  <c r="F97"/>
  <c r="F96"/>
  <c r="F95"/>
  <c r="F94"/>
  <c r="F93"/>
  <c r="F92"/>
  <c r="F91"/>
  <c r="F90"/>
  <c r="F87"/>
  <c r="F86"/>
  <c r="F85"/>
  <c r="F84"/>
  <c r="F82"/>
  <c r="G81" s="1"/>
  <c r="F80"/>
  <c r="F79"/>
  <c r="F77"/>
  <c r="F76"/>
  <c r="F75"/>
  <c r="F74"/>
  <c r="F73"/>
  <c r="A73"/>
  <c r="A74" s="1"/>
  <c r="A75" s="1"/>
  <c r="A76" s="1"/>
  <c r="A77" s="1"/>
  <c r="F72"/>
  <c r="A72"/>
  <c r="F71"/>
  <c r="F69"/>
  <c r="F68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6"/>
  <c r="G45" s="1"/>
  <c r="F44"/>
  <c r="F43"/>
  <c r="F42"/>
  <c r="F40"/>
  <c r="F39"/>
  <c r="F38"/>
  <c r="F37"/>
  <c r="F36"/>
  <c r="F35"/>
  <c r="F33"/>
  <c r="F32"/>
  <c r="F31"/>
  <c r="F30"/>
  <c r="F29"/>
  <c r="F28"/>
  <c r="F27"/>
  <c r="F26"/>
  <c r="F25"/>
  <c r="F24"/>
  <c r="F23"/>
  <c r="F21"/>
  <c r="F20"/>
  <c r="F19"/>
  <c r="F18"/>
  <c r="F17"/>
  <c r="F15"/>
  <c r="F14"/>
  <c r="F13"/>
  <c r="F12"/>
  <c r="F11"/>
  <c r="F10"/>
  <c r="F8"/>
  <c r="F7"/>
  <c r="F6"/>
  <c r="F5"/>
  <c r="G169" l="1"/>
  <c r="G172"/>
  <c r="G163"/>
  <c r="G122"/>
  <c r="G88"/>
  <c r="G83"/>
  <c r="G78"/>
  <c r="G70"/>
  <c r="G67"/>
  <c r="G47"/>
  <c r="G41"/>
  <c r="G34"/>
  <c r="G22"/>
  <c r="G16"/>
  <c r="G9"/>
  <c r="G4"/>
  <c r="G183" l="1"/>
</calcChain>
</file>

<file path=xl/sharedStrings.xml><?xml version="1.0" encoding="utf-8"?>
<sst xmlns="http://schemas.openxmlformats.org/spreadsheetml/2006/main" count="388" uniqueCount="248">
  <si>
    <t>PROYECTO</t>
  </si>
  <si>
    <t xml:space="preserve">CÓDIGO 8063. ‘‘CONSTRUCCIÓN DE INFRAESTRUCTURA Y EQUIPAMIENTO DE LA UNIDAD DE DOCENCIA E INVESTIGACIÓN DEL ISRI, SAN SALVADOR.’’ </t>
  </si>
  <si>
    <t>DIRECCIÓN</t>
  </si>
  <si>
    <t>21 CALLE PONIENTE No. 240, BARRIO SAN MIGUELITO, DEPARTAMENTO Y MUNICIPIO DE SAN SALVADOR</t>
  </si>
  <si>
    <t>ÍTEM</t>
  </si>
  <si>
    <t xml:space="preserve">DESCRIPCIÓN </t>
  </si>
  <si>
    <t>UNIDAD</t>
  </si>
  <si>
    <t>CANTIDAD</t>
  </si>
  <si>
    <t xml:space="preserve">PRECIO UNITARIO         </t>
  </si>
  <si>
    <t>TOTAL</t>
  </si>
  <si>
    <t>ACTIVIDADES PRELIMINARES</t>
  </si>
  <si>
    <t xml:space="preserve">TRAMITOLOGÍA Y OBTENCIÓN DE PERMISOS DE CONSTRUCCIÓN. </t>
  </si>
  <si>
    <t>S.G.</t>
  </si>
  <si>
    <t>CHAPEO Y LIMPIEZA</t>
  </si>
  <si>
    <t>TRAZO DEL ÁREA DE TRABAJO CON EQUIPO TOPOGRÁFICO.</t>
  </si>
  <si>
    <t>DEMOLICIÓN DE PISCINA, INCLUYE DESCONEXIÓN DE INSTALACIONES HIDRÁULICAS Y DESALOJO EXTERNO</t>
  </si>
  <si>
    <t>TERRACERÍA</t>
  </si>
  <si>
    <t>M3</t>
  </si>
  <si>
    <t>EXCAVACIÓN PARA FUNDACIONES</t>
  </si>
  <si>
    <t>RELLENO COMPACTADO SUELO CEMENTO 20:1 (C/MATERIAL SELECTO) AL 95% PARA FUNDACIONES</t>
  </si>
  <si>
    <t>RELLENO COMPACTADO (C/MATERIAL SELECTO) AL 95% PARA FUNDACIONES</t>
  </si>
  <si>
    <t>RELLENO COMPACTADO (C/MATERIAL DEL LUGAR) AL 95% PARA FUNDACIONES</t>
  </si>
  <si>
    <t>DESALOJO MATERIAL SOBRANTE</t>
  </si>
  <si>
    <t>FUNDACIONES</t>
  </si>
  <si>
    <t>FABRICACIÓN Y COLOCACIÓN DE PLACAS DE APOYO CON DIMENSIONES DE 60x60 cm Y ESPESOR DE 3/4". EN MURO M-1</t>
  </si>
  <si>
    <t>SUMINISTRO E INSTALACIÓN DE PERNOS DE ANCLAJE DE 3/4" EN MURO M-1. INCLUYE ARANDELA DE PRESIÓN, ARANDELA PLANA Y TUERCA</t>
  </si>
  <si>
    <t>SUMINISTRO E INSTALACIÓN DE ATIZADORES DE 27 cm x 24 cm x 3/4". SEGÚN DETALLE.</t>
  </si>
  <si>
    <t>ML</t>
  </si>
  <si>
    <t>SUMINISTRO E INSTALACIÓN DE COLUMNA TIPO CM-2, ESPECIFICACIÓN TUBO DE 6"x6"x3/8". APLICACIÓN DE 2 MANOS DE PINTURA ANTICORROSIVA Y 1 MANO DE ESMALTE</t>
  </si>
  <si>
    <t>SUMINISTRO E INSTALACIÓN DE VIGA VM-2 DE ENTREPISO, ESPECIFICACIÓN W 18 x 46. APLICACIÓN DE 2 MANOS DE PINTURA ANTICORROSIVA Y 1 MANO DE ESMALTE</t>
  </si>
  <si>
    <t>SUMINISTRO E INSTALACIÓN DE VIGA VM-2 DE TECHO, ESPECIFICACIÓN W 18 x 46. APLICACIÓN DE 2 MANOS DE PINTURA ANTICORROSIVA Y 1 MANO DE ESMALTE</t>
  </si>
  <si>
    <t>SUMINISTRO E INSTALACIÓN DE VIGA MACOMBER, CON CUERDAS HORIZONTALES, VERTICALES Y DIAGONALES DE TUBO CUADRADO DE 2"x 2" CH 14, APLICACIÓN DE 2 MANOS DE PINTURA ANTICORROSIVA Y 1 DE ESMALTE. SEGÚN DETALLE.</t>
  </si>
  <si>
    <t>SUMINISTRO E INSTALACIÓN DE TEMPLETE DE BARRA CORRUGADA DE 1/2" PARA TECHO, APLICACIÓN DE 2 MANOS DE PINTURA ANTICORROSIVA Y 1 MANO DE ESMALTE</t>
  </si>
  <si>
    <t>SUMINISTRO E INSTALACIÓN DE BOTAGUAS DE LÁMINA GALVANIZADA LISA # 24.</t>
  </si>
  <si>
    <t>FABRICACIÓN E INSTALACIÓN DE CONEXIONES DE VIGA-COLUMNA Y VIGA-VIGA. 2 MANOS DE PINTURA ANTICORROSIVA Y 1 MANO DE ESMALTE.</t>
  </si>
  <si>
    <t>FABRICACIÓN E INSTALACIÓN DE CONECTORES O PIN DE CORTANTE, DE HIERRO 3/4"@0.40 m, SOBRE VIGAS PARA ANCLAJE DE LOSA</t>
  </si>
  <si>
    <t>M2</t>
  </si>
  <si>
    <t>CUBO DE ESCALERAS DE ACCESO</t>
  </si>
  <si>
    <t>EXCAVACIÓN PARA SOLERA DE FUNDACIÓN (SF-1) DIMENSIONES 0.45X0.25 M. INCLUYE DESALOJO</t>
  </si>
  <si>
    <t>EXCAVACIÓN PARA VIGA DE FUNDACIÓN (VEB-2) DIMENSIONES 0.40X0.20 M. INCLUYE DESALOJO</t>
  </si>
  <si>
    <t>EXCAVACIÓN PARA LOSA DE FUNDACIÓN DE DIMENSIONES 4MX3MX2.40 INCLUYE DESALOJO</t>
  </si>
  <si>
    <t>RELLENO COMPACTADO CON MATERIAL SELECTO. HASTA ALCANZAR UN 95% DEL PVSM. ESTE RELLENO CON ESPESOR DE 72 CM. CORRESPONDE A LAS SOLERA SF-1</t>
  </si>
  <si>
    <t>RELLENO COMPACTADO CON MATERIAL SELECTO. HASTA ALCANZAR UN 95% DEL PVSM. ESTE RELLENO CON ESPESOR DE 20 CM. CORRESPONDE A LAS SOLERA VEB-2</t>
  </si>
  <si>
    <t>RELLENO COMPACTADO CON MATERIAL SELECTO. HASTA ALCANZAR UN 95% DEL PVSM. ESTE RELLENO CON 4MX3MX2.40. CORRESPONDE A LOSA DE FUNDACIÓN</t>
  </si>
  <si>
    <t>RELLENO COMPACTADO SUELO-CEMENTO 20:1. SE UTILIZARÁ MATERIAL DE BANCO (MATERIAL GRANULAR). DENSIDAD 95% DEL PVSM. ESTE RELLENO CON ESPESOR DE 50 CM. CORRESPONDE A LAS SOLERAS DE FUNDACIÓN SF-1, DIMENSIONES 0.45X0.25 M</t>
  </si>
  <si>
    <t>SOLERA DE FUNDACIÓN SF-1, DE 25 X 45 CM, CON 4 # 5 Y ESTRIBO # 3 @ 15 CM, F'C=280 KG/CM2</t>
  </si>
  <si>
    <t>LOSA DENSA DE FUNDACIÓN DE ELEVADOR, E=0.40M, F'C=280 KG/CM2 CON ADITIVO IMPERMEABILIZANTE INTEGRAL AL CONCRETO, REFUERZO CON # 4 @ 0. 20 M EN EL LECHO SUPERIOR AMBOS SENTIDOS, E INFERIOR, REFUERZO CON # 5 @ 0. 20 M EN AMBOS SENTIDOS, VER PLANO.</t>
  </si>
  <si>
    <t>PAREDES PB-1 DE BLOQUE DE CONCRETO DE 20 X 20 X 40 CM, CON REFUERZO VERTICAL # 4 @ 40 CM, Y REFUERZO HORIZONTAL DE 2 # 2 @ 40 CM. INCLUYE: SOLERAS DE BLOQUES INTERMEDIO, VCB-E1 Y CARGADEROS, SEGÚN DETALLE EN PLANO. PARA ESCALERAS Y ELEVADOR.</t>
  </si>
  <si>
    <t>VIGA CARGADERO PARA LOSA DE TECHO DE AZOTEA, VCB-E2 DE O.60X0.20M, REFUERZO LONGITUDINAL 4#4+ 4#5 Y ESTRIBOS #3 A CADA 0.15M</t>
  </si>
  <si>
    <t xml:space="preserve">LOSA DE TECHO DE AZOTEA, ESPESOR 0.15 M Y, REFUERZO SUPERIOR # 4 A CADA 0.15M AMBOS SENTIDOS Y LECHO INFERIOR # 4 A CADA 0.15M AMBOS SENTIDOS </t>
  </si>
  <si>
    <t>SUMINISTRO E INSTALACIÓN DE VIGA DE HIZAJE PARA ELEVADOR, ESPECIFICACIÓN W 10 x 45. APLICACIÓN DE 2 MANOS DE PINTURA ANTICORROSIVA Y 1 MANO DE ESMALTE. INCLUYE ARGOLLAS TIPO GANCHOS PARA CABLES. INCLUYE ANCLAJE CON 2 PLACAS DE 30cm x 15 cm x 3/4" Y 2 PERNOS PARA CADA PLACA DE 3/4" x 30 cm Y SU DEBIDO JUEGO DE ARANDELAS Y TUERCAS</t>
  </si>
  <si>
    <t>VIGA PARA DESCANSO EN GRADAS, VIGA VEB-1 DE O.40X0.20M, REFUERZO LONGITUDINAL 4#5+ 2#3 Y ESTRIBOS #3 A CADA 0.10M</t>
  </si>
  <si>
    <t>VIGA PARA NIVEL DE PISO EN GRADAS, VIGA VEB-2 DE O.40X0.20M, REFUERZO LONGITUDINAL 4#3+ Y ESTRIBOS #3 A CADA 0.15M</t>
  </si>
  <si>
    <t>REPELLO DE PAREDES DE BLOQUE DE CONCRETO Y OTROS</t>
  </si>
  <si>
    <t>AFINADO DE PAREDES DE BLOQUE DE CONCRETO Y OTROS</t>
  </si>
  <si>
    <t>FACHADA</t>
  </si>
  <si>
    <t>SUMINISTRO E INSTALACIÓN DE PAREDES INTERIORES CONFORMADAS POR ESTRUCTURAS METÁLICAS, PANELES DE YESO ENCAPSULADO, EMPASTADA, LIJADA, AFINADA Y PINTADA. (COLOR A ESCOGER POR LA INSTITUCIÓN)</t>
  </si>
  <si>
    <t>PUERTAS</t>
  </si>
  <si>
    <t>VENTANAS</t>
  </si>
  <si>
    <t>CIELO FALSO</t>
  </si>
  <si>
    <t>SUMINISTRO E INSTALACIÓN DE CIELO FALSO TIPO PVC EN ÁREAS DE SERVICIOS SANITARIOS Y OFICINAS</t>
  </si>
  <si>
    <t>ENCHAPE DE PORCELANATO DE 0.30 X 0.60 M, ABSORCIÓN DE AGUA &lt; 0.5%, COLOR A ESCOGER. INSTALADO HORIZONTALMENTE HASTA 2.40 M, DE FORMA CUATROPEADA A 1/3 DE LA PIEZA INFERIOR, SISA DE 3 MM. (color a escoger por la Institución)</t>
  </si>
  <si>
    <t>PISO ADOQUINADO CON DIRECCIÓN HACIA EL ACCESO DEL EDIFICIO. INCLUYE LIMPIEZA, DESCAPOTE, EXCAVACIÓN, COMPACTACIÓN. SUMINISTRO E INSTALACIÓN DE ADOQUÍN (DISEÑO A ESCOGER POR LA INSTITUCIÓN)</t>
  </si>
  <si>
    <t xml:space="preserve">SUMINISTRO E INSTALACIÓN DE TUBERÍA DE PVC DE Ø 1/2", 315 PSI, JR, SDR 13.5, INCLUYE ACCESORIOS, EXCAVACIÓN Y COMPACTACIÓN. </t>
  </si>
  <si>
    <t>SUMINISTRO E INSTALACIÓN DE TUBERÍA DE PVC DE Ø 1 1/4", 250 PSI, JUNTA CEMENTADA, INCLUYE ACCESORIOS, EXCAVACIÓN Y COMPACTACIÓN.</t>
  </si>
  <si>
    <t>SUMINISTRO E INSTALACIÓN DE TUBERÍA DE PVC DE Ø 1", 250 PSI, JUNTA CEMENTADA, INCLUYE ACCESORIOS, EXCAVACIÓN Y COMPACTACIÓN.</t>
  </si>
  <si>
    <t xml:space="preserve">CAJA DE CONTROL PARA AGUA POTABLE DE 0.45X0.45MX0.60M FORJADA CON LADRILLO DE OBRA Y CON TAPADERA DE CONCRETO; INCLUYE, EXCAVACIÓN Y FUNDACIÓN DE CONCRETO SIMPLE REFORZADO Y NERVIOS DE ACERO EN LAS CUATRO ESQUINAS. </t>
  </si>
  <si>
    <t>SUMINISTRO E INSTALACIÓN DE TUBERÍA DE PVC DE Ø 1 1/2",125 PSI, JUNTA CEMENTADA, INCLUYE ACCESORIOS, SOPORTES Y PINTURA, PARA DRENAJES DE PARA VENTEO.</t>
  </si>
  <si>
    <t>SUMINISTRO E INSTALACIÓN DE TUBERÍA DE PVC DE Ø 2",125 PSI, JUNTA CEMENTADA, INCLUYE ACCESORIOS, SOPORTES Y PINTURA, PARA DRENAJES DE PARA VENTEO.</t>
  </si>
  <si>
    <t>SUMINISTRO E INSTALACIÓN DE SERVICIO SANITARIO COMPLETO PARA PERSONAS EN SILLAS DE RUEDA, DUAL FLASH BONE CONSERVAR, DE TANQUE, CON SISTEMA 2 PIEZAS, DE MEJOR CALIDAD INCLUYE ACCESORIOS</t>
  </si>
  <si>
    <t>SUMINISTRO E INSTALACIÓN DE LAVAMANOS COMPLETO PARA PERSONAS EN SILLAS DE RUEDA, A LA PARED DE LOSA VITRIFICADA DE 42X41 CM APROX. Y GRIFERÍA CROMADA CALIDAD SERVICIO PESADO, CON APERTURA DE LLAVE DE 1/4 DE VUELTA, CON SELLO CERÁMICO.</t>
  </si>
  <si>
    <t>SUMINISTRO E INSTALACIÓN DE BARRAS DE ACERO INOXIDABLE PARA APOYO DE PERSONAS CON DISCAPACIDAD DE 0.75M RECTA Y DIÁMETRO 1 1/2"</t>
  </si>
  <si>
    <t>SUMINISTRO E INSTALACIÓN DE LAVAMANOS COMPLETO, A LA PARED DE LOSA VITRIFICADA DE 42X41 CM APROX. Y GRIFERÍA CROMADA CALIDAD SERVICIO PESADO, CON APERTURA DE LLAVE DE 1/4 DE VUELTA, CON SELLO CERÁMICO.</t>
  </si>
  <si>
    <t xml:space="preserve">SUMINISTRO E INSTALACIÓN DE DUCHAS COMPLETAS </t>
  </si>
  <si>
    <t>SUMINISTRO E INSTALACIÓN DE LAVATRASTOS DE ACERO INOXIDABLE DE 1 POCETA Y 1 ALA GRIFO TIPO CUELLO DE GANSO DE LA MEJOR CALIDAD, INCLUYE SOPORTES DE TUBO DE ACERO INOXIDABLE DE 1 1/2", MUEBLE DE ESTRUCTURA DE MADERA DE CEDRO Y PAREDES DE MELAMINA FORRADA CON FORMICA EN TODAS SUS CARAS, DE L=2.90m Y A=0.80 m CON 6 GAVETAS DE  0.40m x 0.15m x 0.70m Y 6 PUERTAS DE 0.40m x 0.55m. INCLUYE HERRAJES: HALADERAS DE ACERO INOXIDABLE, BISAGRAS ESCONDIDAS DE ACERO INOXIDABLE, RECIBIDORES EN PUERTAS, RIELES. INCLUYE CONEXIONES HIDRÁULICAS DE DRENAJE Y ABASTECIMIENTO</t>
  </si>
  <si>
    <t>SUMINISTRO E INSTALACIÓN DE TUBERÍA DE PVC DE Ø 4" JUNTA CEMENTADA 125 PSI, INCLUYE ACCESORIOS, SOPORTES METÁLICOS Y PINTURA DE LOS MISMOS. PARA A.N.</t>
  </si>
  <si>
    <t>SUMINISTRO E INSTALACIÓN DE TUBERÍA DE PVC DE Ø 2" JUNTA CEMENTADA 125 PSI, INCLUYE ACCESORIOS, SOPORTES METÁLICOS Y PINTURA DE LOS MISMOS. PARA A.N.</t>
  </si>
  <si>
    <t>INSTALACIONES ELÉCTRICAS</t>
  </si>
  <si>
    <t>TOMAS CORRIENTES A LA PARED</t>
  </si>
  <si>
    <t xml:space="preserve">ALAMBRADO CIRCUITOS DE TOMAS CON ALIMENTADOR 2THHN#10+1THHN#12 Y COMO RAMAL 2THHN#12+THHN#14 LÍNEAS VIVAS EN AZUL, NEGRO, ROJO DEPENDIENDO DE LA FASE UTILIZADA NEUTRO EN BLANCO, VERDE TIERRA </t>
  </si>
  <si>
    <t>TOMACORRIENTES GFCI</t>
  </si>
  <si>
    <t>SUMINISTRO E INSTALACIÓN DE TOMACORRIENTE DOBLE POLARIZADO 20A FALLA A TIERRA GFCI INCLUYE PLACA</t>
  </si>
  <si>
    <t xml:space="preserve">INTERRUPTORES </t>
  </si>
  <si>
    <t xml:space="preserve">SUMINISTRO E INSTALACIÓN INTERRUPTOR SENCILLO </t>
  </si>
  <si>
    <t xml:space="preserve">SUMINISTRO E INSTALACIÓN INTERRUPTOR TRIPLE </t>
  </si>
  <si>
    <t>LUMINARIAS</t>
  </si>
  <si>
    <t xml:space="preserve">SUMINISTRO E INSTALACIÓN DE LUMINARIA TIPO INDUSTRIAL SUSPENDIDA DESDE EL TECHO CABLE DE ACERO ALMA DE YUTE FORRADO 1/8", CON DOBLE CEPO PARA CABLE EN AMBOS EXTREMOS, SUJETA DESDE LOZA CON ANCLA EXPANSIVA PARA VARILLA ROSCADA Y ARGOLLA CINCADA 3/8"X4" + BAJADA EN TSJ 3X14 CON SUS RESPECTIVO PRENSA ESTOPAS EN AMBOS EXTREMOS. </t>
  </si>
  <si>
    <t>SUMINISTRO E INSTALACIÓN DE LUMINARIA HOUSING CONTRA POLVO Y HUMEDAD PARA 2 TUBOS T8 POLICARBONATO G13 120 MM GRIS IP65, CON SOPORTARÍA EN VARILLA ROSCADA 3/8" Y PIEZA DE RIEL ESTRUT, CON 2 TUERCAS 3/8" Y ARANDELAS, Y PRENSA ESTOPAS 3/4"PARA BAJADA DE TSJ 3X14"</t>
  </si>
  <si>
    <t xml:space="preserve">SUMINISTRO E INSTALACIÓN 12 LUMINARIA DE EMERGENCIA RECARGABLE LED 2.8 WATTS LUZ BLANCA DIRIGIBLE, Y 2 LUMINARIA DE EMERGENCIA CON ROTULO DE SALIDA, RECARGABLE LED, LUZ BLANCA IP20 </t>
  </si>
  <si>
    <t xml:space="preserve">SUMINISTRO E INSTALACIÓN LUMINARIA, OJO DE BUEY </t>
  </si>
  <si>
    <t>SUMINISTRO E INSTALACIÓN LUMINARIA EMPOTRAR PARED EXTERIOR LED 1 WATTS LUZ NEUTRA BLANCO IP65.</t>
  </si>
  <si>
    <t xml:space="preserve">ALAMBRADO CIRCUITOS DE LUMINARIA, ALIMENTADOR CON 2THHN#12+1THH#14, Y RAMAL 3THHN#14, LÍNEAS VIVAS EN AZUL, NEGRO, ROJO DEPENDIENDO DE LA FASE UTILIZADA, NEUTRO EN BLANCO, VERDE TIERRA </t>
  </si>
  <si>
    <t xml:space="preserve">CANALIZACIONES </t>
  </si>
  <si>
    <t xml:space="preserve">CANALIZACIÓN TUBERÍA EMT </t>
  </si>
  <si>
    <t xml:space="preserve">CANALIZACIÓN TUBERÍA EMT 1/2, INCLUYE BUSHING EN LOS EXTREMOS + UNIÓN DE PRESIÓN + CONECTOR RECTO DE PRESIÓN, CONSIDERAR CANALIZACIÓN CORAZA LT CON SUS RESPECTIVOS ACCESORIOS PARA LOS CAMBIOS DE DIRECCIÓN. LUMINARIAS </t>
  </si>
  <si>
    <t>CANALIZACIÓN TUBERÍA EMT 3/4, INCLUYE BUSHING EN LOS EXTREMOS + UNIÓN DE PRESIÓN + CONECTOR RECTO DE PRESIÓN, CONSIDERAR CANALIZACIÓN CORAZA LT CON SUS RESPECTIVOS ACCESORIOS PARA LOS CAMBIOS DE DIRECCIÓN. PARA AAC</t>
  </si>
  <si>
    <t>CANALIZACIÓN TUBERÍA CONDUIT PVC ELÉCTRICO</t>
  </si>
  <si>
    <t xml:space="preserve">CANALIZACIÓN TUBERÍA PVC 1/2, INCLUYE ACCESORIOS UNIONES, CONECTORES RECTOS, CURVAS ORIGINALES. </t>
  </si>
  <si>
    <t>CANALIZACIÓN TUBERÍA PVC 3/4, INCLUYE ACCESORIOS UNIONES, CONECTORES RECTOS, CURVAS ORIGINALES. PARA TOMAS CORRIENTES.</t>
  </si>
  <si>
    <t xml:space="preserve">CANALIZACIÓN TUBERÍA PVC FLEXIBLE TECNO DUCTO </t>
  </si>
  <si>
    <t xml:space="preserve">CANALIZACIÓN TUBERÍA TECNO DUCTO  1/2, INCLUYE CONECTOR RECTO Y UNIONES ORIGINALES </t>
  </si>
  <si>
    <t xml:space="preserve">CANALIZACIÓN TUBERÍA TECNO DUCTO 3/4, INCLUYE CONECTOR RECTO Y UNIONES ORIGINALES </t>
  </si>
  <si>
    <t xml:space="preserve">CANALIZACIÓN Y ALAMBRADO CIRCUITO DEDICADO 75A/3P, CON 3THHN#6 + 1THHN#4, CANALIZACIÓN Ø1-1/2", INCLUYE CAJA NEMA 3R 70A/3 POLOS +LUMINARIA E INTERRUPTOR CUARTO DE MAQUINAS +TÉRMICO, CIRCUITO ELEVADOR </t>
  </si>
  <si>
    <t xml:space="preserve">TABLEROS </t>
  </si>
  <si>
    <t>SUMINISTRO E INSTALACIÓN SUB TABLERO ST-LT, 42 ESPACIOS TRIFÁSICO CON MAIN DE 150 A INCLUYE TÉRMICOS DE CIRCUITOS DE LUCES Y TOMAS, EMPOTRADO EN PARED CON ANCLAS EXPANSIVAS PARA VARILLA ROSCADA 3/8"</t>
  </si>
  <si>
    <t>SUMINISTRO E INSTALACIÓN SUB TABLERO ST-AA, 42 ESPACIOS TRIFÁSICO CON MAIN DE 150 A INCLUYE TODOS LOS TÉRMICOS, EMPOTRADO EN PARED CON ANCLAS EXPANSIVAS PARA VARILLA ROSCADA 3/8"</t>
  </si>
  <si>
    <t xml:space="preserve">CANALETA ELÉCTRICA METÁLICA PINTURA AL HORNO COLOR GRIS CON TAPADERA DE 6"X4", MONTAJE SUPERFICIAL A LA PARED, 3 NIPLES DE  2" DE DIÁMETRO, POR TABLERO PARA DISTRIBUCIÓN, INCLUIR BARRA DE POLARIZACIÓN PARA DISTRIBUCIÓN DE TIERRAS </t>
  </si>
  <si>
    <t xml:space="preserve">ACOMETIDA PRINCIPAL </t>
  </si>
  <si>
    <t>CANALIZACIÓN Y ALAMBRADO DE ACOMETIDA PRINCIPAL CON 4 (2XTHHN1/0) +1THHN1/0, EN TUBERÍA DE 4", PVC ELÉCTRICA DB60 EN TRAMO ENTERRADO, TRAMO VISTO CON TUBERÍA EMT ALUMINIO 4" CON ACCESORIOS DE PRESIÓN Y 2 METROS DE CORAZA LT EN CAMBIOS DE DIRECCIÓN, CON UNA TUBERÍA DE RESPALDO PARALELA ENTERRADA A 60 CM, CON UNA CAPA POBRE DE CONCRETO CUBRIENDO 1CM LA TUBERÍA. INCLUYE 3 POZOS DE REGISTRO SEGÚN DETALLE. E INSTALACIÓN DE MAIN DE PROTECCIÓN DE 300 AMP. 3 POLOS</t>
  </si>
  <si>
    <t xml:space="preserve">RED DE TIERRA </t>
  </si>
  <si>
    <t>SUMINISTRO E INSTALACIÓN DE RED DE TIERRA CON 3 BARRAS COPPERWELD 5/8X10 PIES UL CON CONDUCTOR THHN1/0, EN TUBERÍA EMT 3/4" EN PARTE VISTA, DEBERÁ APLICÁRSELE SOLDADURA EXOTÉRMICA A CADA BARRA CON TRATAMIENTO DE BENTONITA DEBERÁ TENER CAJA DE INSPECCIÓN DE RED DE TIERRA PARA MEDICIÓN Y MANTENIMIENTO</t>
  </si>
  <si>
    <t>ALAMBRADO DE 26 PUNTOS DE RED CON UTP CATEGORÍA 6</t>
  </si>
  <si>
    <t xml:space="preserve">SUMINISTRO E INSTALACIÓN DE PLACA DE DATOS RJ45 HEMBRA + RJ45 MACHO MAS CERTIFICACIÓN DE PUNTOS DE RED. </t>
  </si>
  <si>
    <t xml:space="preserve">SUMINISTRO E INSTALACIÓN DE GABINETE 19X3.5" DOBLE CUERPO ABATIBLE, PATCH PANEL DE 48 ESPACIOS, ORGANIZADOR DE CABLES 48 ESPACIOS, SWITCH DE 48 PUERTOS ADMINISTRABLES CON 4 PUERTOS SFP, 48 PATCH CORD UTP DE 6 A 7 PIES, UPS 1KVA </t>
  </si>
  <si>
    <t xml:space="preserve">CANALIZACIÓN PUNTOS DE DATOS </t>
  </si>
  <si>
    <t>SUMINISTRO E INSTALACIÓN DE CANALIZACIÓN Y ALAMBRADO DE PUNTO DE FIBRA ÓPTICA PARA RACK DE DATOS EN EDIFICIO DE DOCENCIA E INVESTIGACIÓN</t>
  </si>
  <si>
    <t xml:space="preserve">EXTRACTORES DE AIRE </t>
  </si>
  <si>
    <t>SUMINISTRO E INSTALACIÓN DE EXTRACTOR DE AIRE PARA BAÑO, 50CFM. INSTALADOS EN EL CIELO FALSO</t>
  </si>
  <si>
    <t>TOTAL (COSTOS DIRECTOS + COSTOS INDIRECTOS + IVA)</t>
  </si>
  <si>
    <t>ACABADOS</t>
  </si>
  <si>
    <t>SUB TOTAL</t>
  </si>
  <si>
    <t>RED DE DATOS</t>
  </si>
  <si>
    <t>TOMA CORRIENTE</t>
  </si>
  <si>
    <t xml:space="preserve">CIRCUITOS DEDICADOS </t>
  </si>
  <si>
    <t>SUMINISTRO E INSTALACIÓN DE TUBERÍA DE PVC DE Ø 1", 160 PSI, JUNTA CEMENTADA, INCLUYE ACCESORIOS, SOPORTES METÁLICOS Y PINTURA DE LOS MISMOS.</t>
  </si>
  <si>
    <t>AGUAS NEGRAS</t>
  </si>
  <si>
    <t>SUMINISTRO E INSTALACIÓN DE TUBERÍA DE PVC DE Ø 4" JUNTA CEMENTADA 125 PSI, INCLUYE ACCESORIOS, EXCAVACIÓN Y COMPACTACIÓN. PARA A.N. ENTERRADA</t>
  </si>
  <si>
    <t>SUMINISTRO E INSTALACIÓN DE TUBERÍA DE PVC DE Ø 6" JUNTA CEMENTADA 125 PSI, INCLUYE ACCESORIOS, EXCAVACIÓN Y COMPACTACIÓN. PARA A.N. ENTERRADA</t>
  </si>
  <si>
    <t>AGUAS LLUVIAS</t>
  </si>
  <si>
    <t>SUMINISTRO E INSTALACIÓN DE TUBERÍA DE PVC DE Ø 6" JUNTA CEMENTADA  125 PSI, INCLUYE ACCESORIOS, SOPORTES Y PINTURA, TAMBIÉN APLICA PARA BAJADAS DE AGUAS LLUVIAS. PARA AGUAS LLUVIAS</t>
  </si>
  <si>
    <t>SUMINISTRO E INSTALACIÓN DE TUBERÍA DE PVC DE Ø 4" JUNTA CEMENTADA  125 PSI, INCLUYE ACCESORIOS, SOPORTES Y PINTURA, TAMBIÉN APLICA PARA BAJADAS DE AGUAS LLUVIAS. PARA AGUAS LLUVIAS</t>
  </si>
  <si>
    <t>SUMINISTRO E INSTALACIÓN DE TUBERÍA DE PVC DE Ø 6" JUNTA CEMENTADA  125 PSI, INCLUYE ACCESORIOS, EXCAVACIÓN Y COMPACTACIÓN. PARA AGUAS LLUVIAS, ENTERRADA</t>
  </si>
  <si>
    <t>CAJA DE RE REGISTRO SEGÚN DETALLE PARA AGUAS LLUVIAS</t>
  </si>
  <si>
    <t>AGUA POTABLE</t>
  </si>
  <si>
    <t>EXTINTORES CONTRA INCENDIOS</t>
  </si>
  <si>
    <t>RÓTULO DE 20cm x 40cm PARA INDICAR SALIDA, ELABORADO EN PVC Y VINIL, COLOR VERDE Y BLANCO</t>
  </si>
  <si>
    <t>EXTINTOR CONTRA INCENDIO TIPO ABC DE 10 LB</t>
  </si>
  <si>
    <t xml:space="preserve">UNIDAD </t>
  </si>
  <si>
    <t>CUBIERTA DE TECHO</t>
  </si>
  <si>
    <t>ESTRUCTURA METÁLICA PARA CUBIERTA DE TECHO</t>
  </si>
  <si>
    <t>LOSA DE PISO</t>
  </si>
  <si>
    <t>15.01.01</t>
  </si>
  <si>
    <t>15.01.02</t>
  </si>
  <si>
    <t>15.01.03</t>
  </si>
  <si>
    <t>15.02.01</t>
  </si>
  <si>
    <t>15.02.02</t>
  </si>
  <si>
    <t>15.03.01</t>
  </si>
  <si>
    <t>15.03.02</t>
  </si>
  <si>
    <t>15.03.03</t>
  </si>
  <si>
    <t>15.03.04</t>
  </si>
  <si>
    <t xml:space="preserve">SUMINISTRO E INSTALACIÓN DE CUBIERTA DE TECHO DE LAMINA CALIBRE 26. CON NÚCLEO DE POLIURETANO TIPO SÁNDWICH DE 2.5cm, PREPINTADA EN AMBAS CARAS, INCLUYE ACCESORIOS, PERNOS, SELLADOR ELASTOMERICO, CAPOTES Y BOTAGUAS LATERAL Y SUPERIOR. CAPOTE DE LA CUMBRERA Y TAPACANTO EN EXTREMO DE CANAL </t>
  </si>
  <si>
    <t>RÓTULO DE 40cm x 40cm PARA INDICAR EXTINTOR ELABORADO EN PVC Y VINIL EN COLOR ROJO Y BLANCO</t>
  </si>
  <si>
    <t>PLACA CONMEMORATIVA EN LÁMINA DE BRONCE CON CUATRO PERNOS SOLDADOS Y CAJUELA MEDIDAS: 60cm x 40cm, LETRAS EN ALTO RELIEVE, FONDO ARENOSO NEGRO. EL ESPESOR DE LA PLACA SERÁ DE MÍNIMO 1.5 MM Y DEBERÁ DE LLEVAR REVESTIMIENTO DE LACA Y URETANO. LOS LOGOS SE DEBEN REALIZAR POR MEDIO DEL PROCESO DE FOTOGRABADO.</t>
  </si>
  <si>
    <t>ROTULO PICTOGRAMA 25cm x 25cm PARA SERVICIOS SANITARIOS, ELABORADO EN PVC Y VINIL</t>
  </si>
  <si>
    <t>ROTULO DE 20cm x 30cm PARA INDICAR RUTA DE ESCALERA, ELABORADO EN PVC Y VINIL EN COLORES VERDE Y BLANCO</t>
  </si>
  <si>
    <t>ESTRUCTURA DE ACERO DEL EDIFICIO</t>
  </si>
  <si>
    <t>DESCAPOTE CON MAQUINARÍA</t>
  </si>
  <si>
    <t>SUMINISTRO E INSTALACIÓN DE POLÍN P-1, 2 POLÍN C, ENCAJUELADOS DE 6"x2" CHAPA 14", 2 MANOS DE PINTURA ANTICORROSIVA Y 1 MANO DE ESMALTE.</t>
  </si>
  <si>
    <t>SUMINISTRO E INSTALACIÓN DE LOSA TIPO METALDECK 20, CON ESPESOR DE 15 cm., ELECTRO MALLA 6x6-3/3, REFUERZO SOBRE VIGAS VM-1 CON 2 # 4 Y ALACRÁN #2 @ 15 CENTÍMETROS Y BASTONES # 4 DE 2.5 M @20 cm. CONCRETO F´C=210 KG/CM2. EL ACABADO DE LA LOSA SERA PULIDO</t>
  </si>
  <si>
    <t>SUMINISTRO E INSTALACIÓN DE LÁMINA TAPAJUNTAS. INCLUYE LÁMINA DE ACERO INOXIDABLE DE 2.50m x 0.20m x 3/16", INCLUYE SOPORTARÍA DE NEOPRENO, SUJECIÓN CON 8 PERNOS DE ACERO INOXIDABLE DE 1/4" CABEZA AVELLANADOS</t>
  </si>
  <si>
    <t>SUMINISTRO Y APLICACIÓN DE PINTURA DE PRIMERA CALIDAD PARA PAREDES DE BLOQUE DE CONCRETO Y OTROS. 2 MANOS. COLOR A ELEGIR POR AUTORIDADES DEL ISRI</t>
  </si>
  <si>
    <t>SUMINISTRO E INSTALACIÓN DE DIVISIÓN DE PANELES DE CEMENTO PORTLAND LAMINADO CON MALLA DE FIBRA DE VIDRIO POLIMERIZADA EXTERIOR Y PANEL DE YESO ENCAPSULADO INTERIOR. INCLUYE:
1 - ESTRUCTURA METÁLICA INTERNA CON CANAL DE AMARRE GALVANIZADO CAL. 22 EN POSICIÓN HORIZONTAL Y POSTES METÁLICOS GALVANIZADOS CAL. 20, INSTALADOS @ 0.406 M;
2 - BARRERA DE VAPOR COMPUESTA POR UNA MEMBRANA HIDRÓFUGA NO TEJIDA DE OLEFINA (POLIETILENO DE ALTA DENSIDAD);
3 - FORRO CON PANELES DE CEMENTO PORTLAND LAMINADO CON MALLA DE FIBRA DE VIDRIO POLIMERIZADA, CON TRATAMIENTO DE JUNTAS CON CINTA DE MALLA DE FIBRA DE VIDRIO POLIMERIZADA DE 4" RESISTENTE A LOS ALCALÍ Y CEMENTO FLEXIBLE COMPUESTO A BASE DE CEMENTO PORTLAND Y POLÍMERO LÁTEX SECOS.
4- APLICACIÓN DE DOS MANOS DE PINTURA DE PRIMERA CALIDAD. COLOR A ELEGIR POR AUTORIDADES DEL ISRI.</t>
  </si>
  <si>
    <t>SUMINISTRO E INSTALACIÓN DE RESUMIDEROS DE PISO DE 2” CON TAPÓN DE ACERO INOXIDABLE</t>
  </si>
  <si>
    <t xml:space="preserve">CAJA PARA AGUAS NEGRAS DE 0.65X0.65M, HASTA 1.4M FORJADA CON LADRILLO DE OBRA Y CON TAPADERA DE CONCRETO; INCLUYE, EXCAVACIÓN Y FUNDACIÓN DE CONCRETO SIMPLE, REFORZADO Y NERVIOS DE ACERO EN LAS CUATRO ESQUINAS. </t>
  </si>
  <si>
    <t xml:space="preserve">SUMINISTRO E INSTALACIÓN DE TOMACORRIENTE DOBLE POLARIZADO 20A INCLUYE PLACA METÁLICA DE ACERO INOXIDABLE </t>
  </si>
  <si>
    <t>BANDEJA PORTA CABLE</t>
  </si>
  <si>
    <t>SUMINISTRO E INSTALACIÓN DE BANDEJA PORTA CABLE TIPO REJILLA METÁLICA PESADO. MEDIDAS 54MMX50MMX3MT 1/4 DE ESPESOR, INCLUYE CONECTOR TERMINAL PUESTA A TIERRA + UNIÓN PARA BANDEJA TIPO CLAMP KIT + GRAPA DE SUSPENSIÓN AS GS VARILLA ROSCADA 3/8”, DOBLE TUERCA POR GRAPA, ANCLA PARA VARILLA ROSCADA 3/8", + ACCESORIOS NECESARIOS PARA COLOCAR CAJAS DE REGISTRO Y TUBERÍA DE DIFERENTES MEDIDAS.</t>
  </si>
  <si>
    <t>SUMINISTRO E INSTALACIÓN DE BANDEJA PORTA CABLE TIPO REJILLA METÁLICA PESADO. MEDIDAS 54MMX150MMX3MT 1/4 DE ESPESOR, INCLUYE CONECTOR TERMINAL PUESTA A TIERRA + UNIÓN PARA BANDEJA TIPO CLAMP KIT + GRAPA DE SUSPENSIÓN AS GS VARILLA ROSCADA 3/8”, DOBLE TUERCA POR GRAPA, ANCLA PARA VARILLA ROSCADA 3/8", ACCESORIOS NECESARIOS PARA COLOCAR CAJAS DE REGISTRO Y TUBERÍA DE DIFERENTES MEDIDAS.</t>
  </si>
  <si>
    <t>SUMINISTRO E INSTALACIÓN DE CANAL DE AGUAS LLUVIAS DE LAMINA GALVANIZADA CALIBRE 24 DE SECCIÓN DE 30x30 cm CON GANCHOS 1/2" A CADA 30 cm. INCLUYE FABRICACIÓN DE BOCATUBOS PARA BAJADAS DE AGUAS LLUVIAS</t>
  </si>
  <si>
    <t xml:space="preserve">SUMINISTRO E INSTALACIÓN DE TABLERO GENERAL, TIPO GABINETE 62"X20”, MAIN GENERAL DE  300A/3P, MAIN SUB TABLERO ST-LT 100A/3P, MAIN SU TABLERO AAC 200A/3P, MAIN ELEVADOR 70A/3P, CON BLOQUES DE DISTRIBUCIÓN, BARRA DE TIERRA, SUPRESOR DE TRASCIENTES 50KA-208V </t>
  </si>
  <si>
    <t xml:space="preserve">SUMINISTRO E INSTALACIÓN DE CAMPANA DE EXTRACCIÓN DE HUMO SOBRE COCINETA ÁREA DE DESCANSO </t>
  </si>
  <si>
    <t>RÓTULO 30cm x 15cm P/INDICAR RUTA DE EVACUACIÓN, ELABORADO CON PVC Y VINIL EN COLOR VERDE Y BLANCO</t>
  </si>
  <si>
    <t>SEÑALÉTICA DE ÁREA DE TRABAJO DE 8cm x 45cm (RÓTULO ELABORADO EN PVC Y VINIL) COLOR AZUL Y BLANCO</t>
  </si>
  <si>
    <t>SEÑALÉTICA</t>
  </si>
  <si>
    <t>INSTALACIONES HIDRÁULICAS</t>
  </si>
  <si>
    <t>SUMINISTRO E INSTALACIÓN DE VIGA VM-1 DE ENTREPISO, ESPECIFICACIÓN W 24 x 68. APLICACIÓN DE 2 MANOS DE PINTURA ANTICORROSIVA Y 1 MANO DE ESMALTE</t>
  </si>
  <si>
    <t>SUMINISTRO E INSTALACIÓN DE VIGA VM-1R DE ENTREPISO, ESPECIFICACIÓN W 24 x 68 CON PLACAS DE REFUERZO SEGÚN DETALLE EN PLANOS. APLICACIÓN DE 2 MANOS DE PINTURA ANTICORROSIVA Y 1 MANO DE ESMALTE</t>
  </si>
  <si>
    <t>SUMINISTRO E INSTALACIÓN DE VIGA VM-1R2 DE ENTREPISO, ESPECIFICACIÓN W 24 x 68 CON PLACAS DE REFUERZO SEGÚN DETALLE EN PLANOS. APLICACIÓN DE 2 MANOS DE PINTURA ANTICORROSIVA Y 1 MANO DE ESMALTE</t>
  </si>
  <si>
    <t>SUMINISTRO E INSTALACIÓN DE VIGA VM-2R DE ENTREPISO, ESPECIFICACIÓN W 18 x 46 CON PLACAS DE REFUERZO SEGÚN DETALLE EN PLANOS. APLICACIÓN DE 2 MANOS DE PINTURA ANTICORROSIVA Y 1 MANO DE ESMALTE</t>
  </si>
  <si>
    <t>SUMINISTRO E INSTALACIÓN DE VIGA VM-1 DE TECHO, ESPECIFICACIÓN W 24 x 68. APLICACIÓN DE 2 MANOS DE PINTURA ANTICORROSIVA Y 1 MANO DE ESMALTE</t>
  </si>
  <si>
    <t>SUMINISTRO E INSTALACIÓN DE COLUMNA TIPO CM-1, ESPECIFICACIÓN TUBO DE 8"x8"x1/2". APLICACIÓN DE 2 MANOS DE PINTURA ANTICORROSIVA Y 1 MANO DE ESMALTE</t>
  </si>
  <si>
    <t>SUMINISTRO E INSTALACIÓN DE VIGA  DE ARRIOSTRAMIENTO  VMA-1, ESPECIFICACIÓN TUBO DE 6"x6"x3/8", INCLUYE SOPORTES SOLDADOS Y  APLICACIÓN DE 2 MANOS DE PINTURA ANTICORROSIVA Y 1 MANO DE ESMALTE</t>
  </si>
  <si>
    <t>SUMINISTRO E INSTALACIÓN DE COLUMNA TIPO CM-1R, ESPECIFICACIÓN TUBO DE 8"x8"x1/2" CON PLACAS DE REFUERZO SEGÚN DETALLE. APLICACIÓN DE 2 MANOS DE PINTURA ANTICORROSIVA Y 1 MANO DE ESMALTE</t>
  </si>
  <si>
    <t>SUMINISTRO E INSTALACIÓN DE VÁLVULA DE CONTROL  DE BRONCE AEREA CON SUS SOPORTES PARA TUBERÍA DE PVC Ø 1"</t>
  </si>
  <si>
    <t>14.01.01</t>
  </si>
  <si>
    <t>14.01.02</t>
  </si>
  <si>
    <t>14.01.03</t>
  </si>
  <si>
    <t>14.01.04</t>
  </si>
  <si>
    <t>14.01.05</t>
  </si>
  <si>
    <t>14.01.06</t>
  </si>
  <si>
    <t>14.01.07</t>
  </si>
  <si>
    <t>14.01.08</t>
  </si>
  <si>
    <t>14.01.09</t>
  </si>
  <si>
    <t>14.02.07</t>
  </si>
  <si>
    <t>14.03.01</t>
  </si>
  <si>
    <t>14.03.02</t>
  </si>
  <si>
    <t>14.03.03</t>
  </si>
  <si>
    <t>14.03.04</t>
  </si>
  <si>
    <t>15.03.05</t>
  </si>
  <si>
    <t>15.03.06</t>
  </si>
  <si>
    <t>15.04.01</t>
  </si>
  <si>
    <t>15.04.02</t>
  </si>
  <si>
    <t>15.04.03</t>
  </si>
  <si>
    <t>15.04.04</t>
  </si>
  <si>
    <t>15.04.05</t>
  </si>
  <si>
    <t>15.04.06</t>
  </si>
  <si>
    <t>15.04.07</t>
  </si>
  <si>
    <t>15.04.08</t>
  </si>
  <si>
    <t>15.05.01</t>
  </si>
  <si>
    <t>15.06.01</t>
  </si>
  <si>
    <t>15.06.02</t>
  </si>
  <si>
    <t>15.06.03</t>
  </si>
  <si>
    <t>15.06.04</t>
  </si>
  <si>
    <t>15.07.01</t>
  </si>
  <si>
    <t>15.08.01</t>
  </si>
  <si>
    <t>RÓTULO DE 20cm x 25cm ALTA TENSION, ELABORADO PVC Y VINIL COLOR AMARILLO Y NEGRO</t>
  </si>
  <si>
    <t>SUMINISTRO E INSTALACIÓN DE PUERTA P-5: PUERTA CORREDERA TIPO ACORDEON DE PVC DE 0.80 X 2.20 M. MARCO Y CONTRAMARCO DE PVC. OPERADOR DE BARRA.</t>
  </si>
  <si>
    <t>ARTEFACTOS SANITARIOS</t>
  </si>
  <si>
    <t>14.04.01</t>
  </si>
  <si>
    <t>14.04.02</t>
  </si>
  <si>
    <t>14.04.03</t>
  </si>
  <si>
    <t>14.04.04</t>
  </si>
  <si>
    <t>14.04.05</t>
  </si>
  <si>
    <t>14.04.06</t>
  </si>
  <si>
    <t>14.04.07</t>
  </si>
  <si>
    <t>SUMINISTRO E INSTALACIÓN DE SERVICIO SANITARIO COMPLETO, DUAL FLASH, ELONGADO BLANCO, DE TANQUE, INCLUYE ACCESORIOS</t>
  </si>
  <si>
    <t>SUMINISTRO E INSTALACIÓN DE MINGITORIO COMPLETO COLOR BLANCO, INCLUYE ACCESORIOS</t>
  </si>
  <si>
    <t>SUMINISTRO E INSTALACIÓN DE PUERTA P-7: MARCO DE TUBO DE 2"X2" CH16, FORRO DE CAÑUELA 2"X1" CH18@3". CHAPA DE PIN VERTICAL GRADO 1. DOS MANOS DE PINTURA ANTICORROSIVA Y UNA MANO DE ESMALTE COMO ACABADO FINAL, APLICADO CON SOPLETE. BALCÓN DE PISO A TECHO CON PUERTA CORREDIZA.</t>
  </si>
  <si>
    <t>SUMINISTRO E INSTALACIÓN DE PUERTA P-6: PUERTA DE 1.00 M X 2.20 M. CON MARCO METÁLICO Y FORRO DE LAMINA TROQUELADA PREFABRICADA</t>
  </si>
  <si>
    <t>14.04.08</t>
  </si>
  <si>
    <t>14.04.09</t>
  </si>
  <si>
    <t>ZAPATA CORRIDA ZC-1 DE h=0.50m, A=3.00m, L=12.00m, DOS LECHOS DE HIERRO # 8 G 60 EN AMBOS SENTIDOS SEGÚN DISTRIBUCIÓN MOSTRADA EN PLANOS, CONCRETO F’C=280 KG/CM2.</t>
  </si>
  <si>
    <t>MURO M-1, PARED DE CONCRETO F'C=280KG/CM2, e=0.80 m, h=5.138, L=15.0 m, Rv #6 G 60 @ 0.20m Y Rh #5 G 60 @0.20m EN 2 LECHOS. EN LA CABEZA DEL MURO SE COLOCARÁN ESTRIBOS #4 @ 20 CM DE 0.42X0.72 M</t>
  </si>
  <si>
    <t>14.02.01</t>
  </si>
  <si>
    <t>14.02.02</t>
  </si>
  <si>
    <t>14.02.03</t>
  </si>
  <si>
    <t>14.02.04</t>
  </si>
  <si>
    <t>14.02.05</t>
  </si>
  <si>
    <t>14.02.06</t>
  </si>
  <si>
    <t>SUMINISTRO E INSTALACIÓN DE TUBERÍA DE PVC DE Ø 1", 160 PSI, JUNTA CEMENTADA, INCLUYE ACCESORIOS, SOPORTES METÁLICOS Y PINTURA DE LOS MISMOS. PARA DRENAJES</t>
  </si>
  <si>
    <t>DIVISIONES DE MDF DE 18 MM. RESISTENTES DE HUMEDAD. CON FORRO DE LAMINA DE ALTA PRESIÓN EN AMBAS CARAS Y REFUERZOS INTERNOS, CON HERRAJES A LA PARED Y SOPORTES VERTICALES AL PISO EN ACERO INOXIDABLE, PUERTA CON CERRADURA Y HALADERA LAS PUERTAS: INSTALADAS A 12” ARRIBA DEL NIVEL DE PISO. ACABADO PULIDO SATINADO DE FÁBRICA.</t>
  </si>
  <si>
    <t>SUMINISTRO E INSTALACIÓN DE FACHADA ARQUITECTÓNICA, VISTA SUROESTE Y NOROESTE. SISTEMA DE MURO CORTINA MIXTO, VENTANAS FIJAS INFERIORES Y VENTANAS PROYECTABLES EN LA PARTE SUPERIOR CON VIDRIO LAMINADO DE 6 MM. CON PELÍCULA DE POLARIZADO EN FACHADA. MANGUETERÍA DE ALEACIÓN DE ALUMINIO 6063-T5, ANODIZADO, COLOR BRONCE. MODULACIÓN SEGÚN PLANOS.</t>
  </si>
  <si>
    <t>SUMINISTRO E INSTALACIÓN DE PUERTA P-1: PUERTA DE VIDRIO LAMINADO DE 1.00 M X 2.20 M. MARCO Y CONTRAMARCO DE ALEACIÓN DE ALUMINIO 6063-T5, ANODIZADO, COLOR BRONCE. VIDRIO LAMINADO COLOR BRONCE DE 6 MM. OPERADOR DE PALANCA.</t>
  </si>
  <si>
    <t>SUMINISTRO E INSTALACIÓN DE VENTANA V-1: 0.60 X 3.00 M, VENTANA TIPO BILBAO DE 4 CUERPOS. MARCO DE ALEACIÓN DE ALUMINIO 6063-T5, ANODIZADO, COLOR BRONCE. VIDRIO COLOR BRONCE DE 5 MM, BOCELADO DE FÁBRICA CON OPERADOR DE BARRA EMPOTRADA.</t>
  </si>
  <si>
    <t>SUMINISTRO E INSTALACIÓN DE VENTANA V-2: 0.60 X 1.00 M, VENTANA TIPO BILBAO DE 4 CUERPOS. MARCO DE ALEACIÓN DE ALUMINIO 6063-T5, ANODIZADO, COLOR BRONCE. VIDRIO COLOR BRONCE DE 5 MM, BOCELADO DE FÁBRICA CON OPERADOR DE BARRA EMPOTRADA.</t>
  </si>
  <si>
    <t>SUMINISTRO E INSTALACIÓN DE PUERTA P-2: PUERTA DE ALUMINIO DE 1.00 M X 2.20 M. MARCO Y FORRO DE ALUMINIO. INCLUYE SUMINISTRO E INSTALACIÓN DE REJILLA PARA PUERTA, DE 14”X14”, COMPUESTA POR MARCO Y CONTRA MARCO, COLOCADA EN LA PARTE INFERIOR.</t>
  </si>
  <si>
    <t>SUMINISTRO E INSTALACIÓN DE PUERTA P-3: PUERTA DE ALUMINIO DE 1.20 M X 2.20 M. MARCO Y FORRO DE ALUMINIO. INCLUYE SUMINISTRO E INSTALACIÓN DE REJILLA PARA PUERTA, DE 14”X14”, COMPUESTA POR MARCO Y CONTRA MARCO, COLOCADA EN LA PARTE INFERIOR.</t>
  </si>
  <si>
    <t>SUMINISTRO E INSTALACIÓN DE PUERTA P-4: PUERTA DE ALUMINIO DE 0.80 M X 2.20 M. MARCO Y FORRO DE ALUMINIO. INCLUYE SUMINISTRO E INSTALACIÓN DE REJILLA PARA PUERTA, DE 14”X14”, COMPUESTA POR MARCO Y CONTRA MARCO, COLOCADA EN LA PARTE INFERIOR.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</si>
</sst>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6DCE4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5" borderId="1" xfId="2" applyFont="1" applyFill="1" applyBorder="1" applyAlignment="1">
      <alignment horizontal="center" vertical="center" wrapText="1"/>
    </xf>
    <xf numFmtId="164" fontId="5" fillId="5" borderId="1" xfId="2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4" fontId="6" fillId="0" borderId="1" xfId="1" applyNumberFormat="1" applyFont="1" applyFill="1" applyBorder="1" applyAlignment="1">
      <alignment vertical="center" wrapText="1"/>
    </xf>
    <xf numFmtId="44" fontId="3" fillId="0" borderId="1" xfId="1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44" fontId="6" fillId="0" borderId="1" xfId="1" applyNumberFormat="1" applyFont="1" applyBorder="1" applyAlignment="1">
      <alignment vertical="center" wrapText="1"/>
    </xf>
    <xf numFmtId="0" fontId="3" fillId="0" borderId="0" xfId="0" applyFont="1" applyFill="1" applyAlignment="1">
      <alignment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7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164" fontId="5" fillId="0" borderId="1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4" fontId="8" fillId="0" borderId="0" xfId="0" applyNumberFormat="1" applyFont="1" applyAlignment="1">
      <alignment wrapText="1"/>
    </xf>
    <xf numFmtId="0" fontId="2" fillId="3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4" fillId="6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wrapText="1"/>
    </xf>
    <xf numFmtId="0" fontId="3" fillId="0" borderId="0" xfId="0" applyFont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</cellXfs>
  <cellStyles count="3">
    <cellStyle name="Normal" xfId="0" builtinId="0"/>
    <cellStyle name="Normal 2" xfId="2"/>
    <cellStyle name="Normal 6" xfId="1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7"/>
  <sheetViews>
    <sheetView tabSelected="1" zoomScale="110" zoomScaleNormal="110" workbookViewId="0">
      <pane ySplit="3" topLeftCell="A4" activePane="bottomLeft" state="frozen"/>
      <selection pane="bottomLeft"/>
    </sheetView>
  </sheetViews>
  <sheetFormatPr baseColWidth="10" defaultRowHeight="11.25"/>
  <cols>
    <col min="1" max="1" width="9.28515625" style="3" bestFit="1" customWidth="1"/>
    <col min="2" max="2" width="50.7109375" style="46" customWidth="1"/>
    <col min="3" max="3" width="6.5703125" style="3" bestFit="1" customWidth="1"/>
    <col min="4" max="4" width="8.85546875" style="3" bestFit="1" customWidth="1"/>
    <col min="5" max="5" width="9.85546875" style="3" bestFit="1" customWidth="1"/>
    <col min="6" max="6" width="10.85546875" style="3" customWidth="1"/>
    <col min="7" max="7" width="13.42578125" style="3" customWidth="1"/>
    <col min="8" max="8" width="12.85546875" style="3" customWidth="1"/>
    <col min="9" max="16384" width="11.42578125" style="3"/>
  </cols>
  <sheetData>
    <row r="1" spans="1:8" ht="30" customHeight="1">
      <c r="A1" s="2" t="s">
        <v>0</v>
      </c>
      <c r="B1" s="49" t="s">
        <v>1</v>
      </c>
      <c r="C1" s="50"/>
      <c r="D1" s="50"/>
      <c r="E1" s="50"/>
      <c r="F1" s="50"/>
      <c r="G1" s="51"/>
    </row>
    <row r="2" spans="1:8" ht="12" customHeight="1">
      <c r="A2" s="2" t="s">
        <v>2</v>
      </c>
      <c r="B2" s="52" t="s">
        <v>3</v>
      </c>
      <c r="C2" s="53"/>
      <c r="D2" s="53"/>
      <c r="E2" s="53"/>
      <c r="F2" s="53"/>
      <c r="G2" s="54"/>
    </row>
    <row r="3" spans="1:8" ht="23.25" customHeight="1">
      <c r="A3" s="1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120</v>
      </c>
      <c r="G3" s="1" t="s">
        <v>9</v>
      </c>
    </row>
    <row r="4" spans="1:8">
      <c r="A4" s="4">
        <v>1</v>
      </c>
      <c r="B4" s="35" t="s">
        <v>10</v>
      </c>
      <c r="C4" s="5"/>
      <c r="D4" s="4"/>
      <c r="E4" s="6"/>
      <c r="F4" s="6"/>
      <c r="G4" s="7">
        <f>ROUND(SUM(F5:F8),2)</f>
        <v>0</v>
      </c>
      <c r="H4" s="8"/>
    </row>
    <row r="5" spans="1:8" ht="18.75" customHeight="1">
      <c r="A5" s="9">
        <v>1.01</v>
      </c>
      <c r="B5" s="36" t="s">
        <v>11</v>
      </c>
      <c r="C5" s="10" t="s">
        <v>12</v>
      </c>
      <c r="D5" s="9">
        <v>1</v>
      </c>
      <c r="E5" s="15">
        <v>0</v>
      </c>
      <c r="F5" s="11">
        <f t="shared" ref="F5:F8" si="0">ROUND(D5*E5,2)</f>
        <v>0</v>
      </c>
      <c r="G5" s="11"/>
    </row>
    <row r="6" spans="1:8">
      <c r="A6" s="9">
        <v>1.02</v>
      </c>
      <c r="B6" s="37" t="s">
        <v>13</v>
      </c>
      <c r="C6" s="12" t="s">
        <v>12</v>
      </c>
      <c r="D6" s="13">
        <v>1</v>
      </c>
      <c r="E6" s="15">
        <v>0</v>
      </c>
      <c r="F6" s="11">
        <f t="shared" si="0"/>
        <v>0</v>
      </c>
      <c r="G6" s="11"/>
    </row>
    <row r="7" spans="1:8">
      <c r="A7" s="9">
        <v>1.03</v>
      </c>
      <c r="B7" s="37" t="s">
        <v>14</v>
      </c>
      <c r="C7" s="12" t="s">
        <v>12</v>
      </c>
      <c r="D7" s="13">
        <v>1</v>
      </c>
      <c r="E7" s="15">
        <v>0</v>
      </c>
      <c r="F7" s="11">
        <f t="shared" si="0"/>
        <v>0</v>
      </c>
      <c r="G7" s="11"/>
    </row>
    <row r="8" spans="1:8" ht="22.5">
      <c r="A8" s="9">
        <v>1.04</v>
      </c>
      <c r="B8" s="36" t="s">
        <v>15</v>
      </c>
      <c r="C8" s="10" t="s">
        <v>12</v>
      </c>
      <c r="D8" s="9">
        <v>1</v>
      </c>
      <c r="E8" s="15">
        <v>0</v>
      </c>
      <c r="F8" s="11">
        <f t="shared" si="0"/>
        <v>0</v>
      </c>
      <c r="G8" s="11"/>
    </row>
    <row r="9" spans="1:8">
      <c r="A9" s="4">
        <v>2</v>
      </c>
      <c r="B9" s="35" t="s">
        <v>16</v>
      </c>
      <c r="C9" s="5"/>
      <c r="D9" s="4"/>
      <c r="E9" s="6"/>
      <c r="F9" s="6"/>
      <c r="G9" s="7">
        <f>ROUND(SUM(F10:F15),2)</f>
        <v>0</v>
      </c>
    </row>
    <row r="10" spans="1:8">
      <c r="A10" s="9">
        <v>2.0099999999999998</v>
      </c>
      <c r="B10" s="38" t="s">
        <v>156</v>
      </c>
      <c r="C10" s="12" t="s">
        <v>17</v>
      </c>
      <c r="D10" s="13">
        <v>36.801000000000002</v>
      </c>
      <c r="E10" s="14">
        <v>0</v>
      </c>
      <c r="F10" s="11">
        <f t="shared" ref="F10:F15" si="1">ROUND(D10*E10,2)</f>
        <v>0</v>
      </c>
      <c r="G10" s="11"/>
    </row>
    <row r="11" spans="1:8">
      <c r="A11" s="9">
        <v>2.02</v>
      </c>
      <c r="B11" s="37" t="s">
        <v>18</v>
      </c>
      <c r="C11" s="12" t="s">
        <v>17</v>
      </c>
      <c r="D11" s="13">
        <v>374.4</v>
      </c>
      <c r="E11" s="14">
        <v>0</v>
      </c>
      <c r="F11" s="11">
        <f t="shared" si="1"/>
        <v>0</v>
      </c>
      <c r="G11" s="11"/>
    </row>
    <row r="12" spans="1:8" ht="22.5">
      <c r="A12" s="9">
        <v>2.0299999999999998</v>
      </c>
      <c r="B12" s="37" t="s">
        <v>19</v>
      </c>
      <c r="C12" s="12" t="s">
        <v>17</v>
      </c>
      <c r="D12" s="13">
        <v>41.6</v>
      </c>
      <c r="E12" s="14">
        <v>0</v>
      </c>
      <c r="F12" s="11">
        <f t="shared" si="1"/>
        <v>0</v>
      </c>
      <c r="G12" s="11"/>
    </row>
    <row r="13" spans="1:8" ht="22.5">
      <c r="A13" s="9">
        <v>2.04</v>
      </c>
      <c r="B13" s="37" t="s">
        <v>20</v>
      </c>
      <c r="C13" s="12" t="s">
        <v>17</v>
      </c>
      <c r="D13" s="13">
        <v>114.4</v>
      </c>
      <c r="E13" s="14">
        <v>0</v>
      </c>
      <c r="F13" s="11">
        <f t="shared" si="1"/>
        <v>0</v>
      </c>
      <c r="G13" s="11"/>
    </row>
    <row r="14" spans="1:8" ht="22.5">
      <c r="A14" s="9">
        <v>2.0499999999999998</v>
      </c>
      <c r="B14" s="37" t="s">
        <v>21</v>
      </c>
      <c r="C14" s="12" t="s">
        <v>17</v>
      </c>
      <c r="D14" s="13">
        <v>413.49</v>
      </c>
      <c r="E14" s="14">
        <v>0</v>
      </c>
      <c r="F14" s="11">
        <f t="shared" si="1"/>
        <v>0</v>
      </c>
      <c r="G14" s="11"/>
    </row>
    <row r="15" spans="1:8">
      <c r="A15" s="9">
        <v>2.06</v>
      </c>
      <c r="B15" s="37" t="s">
        <v>22</v>
      </c>
      <c r="C15" s="12" t="s">
        <v>17</v>
      </c>
      <c r="D15" s="13">
        <v>22.64</v>
      </c>
      <c r="E15" s="14">
        <v>0</v>
      </c>
      <c r="F15" s="11">
        <f t="shared" si="1"/>
        <v>0</v>
      </c>
      <c r="G15" s="11"/>
    </row>
    <row r="16" spans="1:8">
      <c r="A16" s="4">
        <v>3</v>
      </c>
      <c r="B16" s="35" t="s">
        <v>23</v>
      </c>
      <c r="C16" s="5"/>
      <c r="D16" s="4"/>
      <c r="E16" s="6"/>
      <c r="F16" s="6"/>
      <c r="G16" s="7">
        <f>ROUND(SUM(F17:F21),2)</f>
        <v>0</v>
      </c>
    </row>
    <row r="17" spans="1:7" ht="55.5" customHeight="1">
      <c r="A17" s="9">
        <v>3.01</v>
      </c>
      <c r="B17" s="36" t="s">
        <v>231</v>
      </c>
      <c r="C17" s="10" t="s">
        <v>17</v>
      </c>
      <c r="D17" s="9">
        <v>36</v>
      </c>
      <c r="E17" s="15">
        <v>0</v>
      </c>
      <c r="F17" s="11">
        <f>ROUND(D17*E17,2)</f>
        <v>0</v>
      </c>
      <c r="G17" s="11"/>
    </row>
    <row r="18" spans="1:7" ht="45">
      <c r="A18" s="9">
        <v>3.02</v>
      </c>
      <c r="B18" s="36" t="s">
        <v>232</v>
      </c>
      <c r="C18" s="12" t="s">
        <v>17</v>
      </c>
      <c r="D18" s="9">
        <v>68.809600000000003</v>
      </c>
      <c r="E18" s="15">
        <v>0</v>
      </c>
      <c r="F18" s="11">
        <f>ROUND(D18*E18,2)</f>
        <v>0</v>
      </c>
      <c r="G18" s="11"/>
    </row>
    <row r="19" spans="1:7" ht="22.5">
      <c r="A19" s="9">
        <v>3.03</v>
      </c>
      <c r="B19" s="37" t="s">
        <v>24</v>
      </c>
      <c r="C19" s="12" t="s">
        <v>6</v>
      </c>
      <c r="D19" s="13">
        <v>8</v>
      </c>
      <c r="E19" s="14">
        <v>0</v>
      </c>
      <c r="F19" s="11">
        <f t="shared" ref="F19:F21" si="2">ROUND(D19*E19,2)</f>
        <v>0</v>
      </c>
      <c r="G19" s="11"/>
    </row>
    <row r="20" spans="1:7" ht="33.75">
      <c r="A20" s="9">
        <v>3.04</v>
      </c>
      <c r="B20" s="37" t="s">
        <v>25</v>
      </c>
      <c r="C20" s="12" t="s">
        <v>6</v>
      </c>
      <c r="D20" s="13">
        <v>32</v>
      </c>
      <c r="E20" s="14">
        <v>0</v>
      </c>
      <c r="F20" s="11">
        <f t="shared" si="2"/>
        <v>0</v>
      </c>
      <c r="G20" s="11"/>
    </row>
    <row r="21" spans="1:7" ht="22.5">
      <c r="A21" s="9">
        <v>3.05</v>
      </c>
      <c r="B21" s="37" t="s">
        <v>26</v>
      </c>
      <c r="C21" s="12" t="s">
        <v>6</v>
      </c>
      <c r="D21" s="13">
        <v>16</v>
      </c>
      <c r="E21" s="14">
        <v>0</v>
      </c>
      <c r="F21" s="11">
        <f t="shared" si="2"/>
        <v>0</v>
      </c>
      <c r="G21" s="11"/>
    </row>
    <row r="22" spans="1:7">
      <c r="A22" s="4">
        <v>4</v>
      </c>
      <c r="B22" s="35" t="s">
        <v>155</v>
      </c>
      <c r="C22" s="5"/>
      <c r="D22" s="4"/>
      <c r="E22" s="6"/>
      <c r="F22" s="6"/>
      <c r="G22" s="7">
        <f>ROUND(SUM(F23:F33),2)</f>
        <v>0</v>
      </c>
    </row>
    <row r="23" spans="1:7" ht="33.75">
      <c r="A23" s="9">
        <v>4.01</v>
      </c>
      <c r="B23" s="37" t="s">
        <v>180</v>
      </c>
      <c r="C23" s="12" t="s">
        <v>27</v>
      </c>
      <c r="D23" s="13">
        <v>151.68</v>
      </c>
      <c r="E23" s="14">
        <v>0</v>
      </c>
      <c r="F23" s="11">
        <f t="shared" ref="F23:F46" si="3">ROUND(D23*E23,2)</f>
        <v>0</v>
      </c>
      <c r="G23" s="11"/>
    </row>
    <row r="24" spans="1:7" ht="45">
      <c r="A24" s="9">
        <v>4.0199999999999996</v>
      </c>
      <c r="B24" s="37" t="s">
        <v>182</v>
      </c>
      <c r="C24" s="12" t="s">
        <v>27</v>
      </c>
      <c r="D24" s="13">
        <v>24.3</v>
      </c>
      <c r="E24" s="14">
        <v>0</v>
      </c>
      <c r="F24" s="11">
        <f t="shared" si="3"/>
        <v>0</v>
      </c>
      <c r="G24" s="11"/>
    </row>
    <row r="25" spans="1:7" ht="33.75">
      <c r="A25" s="9">
        <v>4.03</v>
      </c>
      <c r="B25" s="37" t="s">
        <v>28</v>
      </c>
      <c r="C25" s="12" t="s">
        <v>27</v>
      </c>
      <c r="D25" s="13">
        <v>18.920000000000002</v>
      </c>
      <c r="E25" s="14">
        <v>0</v>
      </c>
      <c r="F25" s="11">
        <f t="shared" si="3"/>
        <v>0</v>
      </c>
      <c r="G25" s="11"/>
    </row>
    <row r="26" spans="1:7" ht="33.75">
      <c r="A26" s="9">
        <v>4.04</v>
      </c>
      <c r="B26" s="36" t="s">
        <v>175</v>
      </c>
      <c r="C26" s="12" t="s">
        <v>27</v>
      </c>
      <c r="D26" s="9">
        <v>432.46</v>
      </c>
      <c r="E26" s="14">
        <v>0</v>
      </c>
      <c r="F26" s="11">
        <f t="shared" si="3"/>
        <v>0</v>
      </c>
      <c r="G26" s="11"/>
    </row>
    <row r="27" spans="1:7" ht="45">
      <c r="A27" s="9">
        <v>4.05</v>
      </c>
      <c r="B27" s="36" t="s">
        <v>176</v>
      </c>
      <c r="C27" s="12" t="s">
        <v>27</v>
      </c>
      <c r="D27" s="9">
        <v>20</v>
      </c>
      <c r="E27" s="14">
        <v>0</v>
      </c>
      <c r="F27" s="11">
        <f t="shared" si="3"/>
        <v>0</v>
      </c>
      <c r="G27" s="11"/>
    </row>
    <row r="28" spans="1:7" ht="45">
      <c r="A28" s="9">
        <v>4.0599999999999996</v>
      </c>
      <c r="B28" s="36" t="s">
        <v>177</v>
      </c>
      <c r="C28" s="12" t="s">
        <v>27</v>
      </c>
      <c r="D28" s="9">
        <v>4.6500000000000004</v>
      </c>
      <c r="E28" s="14">
        <v>0</v>
      </c>
      <c r="F28" s="11">
        <f t="shared" si="3"/>
        <v>0</v>
      </c>
      <c r="G28" s="11"/>
    </row>
    <row r="29" spans="1:7" ht="33.75">
      <c r="A29" s="9">
        <v>4.07</v>
      </c>
      <c r="B29" s="36" t="s">
        <v>29</v>
      </c>
      <c r="C29" s="12" t="s">
        <v>27</v>
      </c>
      <c r="D29" s="9">
        <v>74.400000000000006</v>
      </c>
      <c r="E29" s="14">
        <v>0</v>
      </c>
      <c r="F29" s="11">
        <f t="shared" si="3"/>
        <v>0</v>
      </c>
      <c r="G29" s="11"/>
    </row>
    <row r="30" spans="1:7" ht="45">
      <c r="A30" s="9">
        <v>4.08</v>
      </c>
      <c r="B30" s="36" t="s">
        <v>178</v>
      </c>
      <c r="C30" s="12" t="s">
        <v>27</v>
      </c>
      <c r="D30" s="9">
        <v>9.3000000000000007</v>
      </c>
      <c r="E30" s="14">
        <v>0</v>
      </c>
      <c r="F30" s="11">
        <f t="shared" si="3"/>
        <v>0</v>
      </c>
      <c r="G30" s="11"/>
    </row>
    <row r="31" spans="1:7" ht="45">
      <c r="A31" s="9">
        <v>4.09</v>
      </c>
      <c r="B31" s="36" t="s">
        <v>181</v>
      </c>
      <c r="C31" s="12" t="s">
        <v>27</v>
      </c>
      <c r="D31" s="9">
        <v>269.44</v>
      </c>
      <c r="E31" s="14">
        <v>0</v>
      </c>
      <c r="F31" s="11">
        <f t="shared" si="3"/>
        <v>0</v>
      </c>
      <c r="G31" s="11"/>
    </row>
    <row r="32" spans="1:7" ht="33.75">
      <c r="A32" s="9">
        <v>4.0999999999999996</v>
      </c>
      <c r="B32" s="37" t="s">
        <v>34</v>
      </c>
      <c r="C32" s="12" t="s">
        <v>6</v>
      </c>
      <c r="D32" s="9">
        <v>68</v>
      </c>
      <c r="E32" s="14">
        <v>0</v>
      </c>
      <c r="F32" s="11">
        <f t="shared" si="3"/>
        <v>0</v>
      </c>
      <c r="G32" s="11"/>
    </row>
    <row r="33" spans="1:7" ht="33.75">
      <c r="A33" s="9">
        <v>4.1100000000000003</v>
      </c>
      <c r="B33" s="37" t="s">
        <v>35</v>
      </c>
      <c r="C33" s="12" t="s">
        <v>27</v>
      </c>
      <c r="D33" s="9">
        <v>61.25</v>
      </c>
      <c r="E33" s="14">
        <v>0</v>
      </c>
      <c r="F33" s="11">
        <f t="shared" si="3"/>
        <v>0</v>
      </c>
      <c r="G33" s="11"/>
    </row>
    <row r="34" spans="1:7">
      <c r="A34" s="4">
        <v>5</v>
      </c>
      <c r="B34" s="35" t="s">
        <v>139</v>
      </c>
      <c r="C34" s="5"/>
      <c r="D34" s="4"/>
      <c r="E34" s="6"/>
      <c r="F34" s="6"/>
      <c r="G34" s="7">
        <f>ROUND(SUM(F35:F40),2)</f>
        <v>0</v>
      </c>
    </row>
    <row r="35" spans="1:7" ht="33.75">
      <c r="A35" s="9">
        <v>5.01</v>
      </c>
      <c r="B35" s="37" t="s">
        <v>157</v>
      </c>
      <c r="C35" s="12" t="s">
        <v>27</v>
      </c>
      <c r="D35" s="9">
        <v>388.78</v>
      </c>
      <c r="E35" s="14">
        <v>0</v>
      </c>
      <c r="F35" s="11">
        <f>ROUND(D35*E35,2)</f>
        <v>0</v>
      </c>
      <c r="G35" s="11"/>
    </row>
    <row r="36" spans="1:7" ht="33.75">
      <c r="A36" s="9">
        <v>5.0199999999999996</v>
      </c>
      <c r="B36" s="36" t="s">
        <v>32</v>
      </c>
      <c r="C36" s="10" t="s">
        <v>27</v>
      </c>
      <c r="D36" s="9">
        <v>55.1</v>
      </c>
      <c r="E36" s="14">
        <v>0</v>
      </c>
      <c r="F36" s="48">
        <f t="shared" ref="F36:F40" si="4">ROUND(D36*E36,2)</f>
        <v>0</v>
      </c>
      <c r="G36" s="11"/>
    </row>
    <row r="37" spans="1:7" ht="45">
      <c r="A37" s="9">
        <v>5.03</v>
      </c>
      <c r="B37" s="36" t="s">
        <v>31</v>
      </c>
      <c r="C37" s="10" t="s">
        <v>27</v>
      </c>
      <c r="D37" s="9">
        <v>91.6</v>
      </c>
      <c r="E37" s="14">
        <v>0</v>
      </c>
      <c r="F37" s="48">
        <f t="shared" si="4"/>
        <v>0</v>
      </c>
      <c r="G37" s="11"/>
    </row>
    <row r="38" spans="1:7" ht="45">
      <c r="A38" s="9">
        <v>5.04</v>
      </c>
      <c r="B38" s="36" t="s">
        <v>181</v>
      </c>
      <c r="C38" s="10" t="s">
        <v>27</v>
      </c>
      <c r="D38" s="9">
        <v>215.88</v>
      </c>
      <c r="E38" s="14">
        <v>0</v>
      </c>
      <c r="F38" s="48">
        <f t="shared" si="4"/>
        <v>0</v>
      </c>
      <c r="G38" s="11"/>
    </row>
    <row r="39" spans="1:7" ht="33.75">
      <c r="A39" s="9">
        <v>5.05</v>
      </c>
      <c r="B39" s="36" t="s">
        <v>179</v>
      </c>
      <c r="C39" s="10" t="s">
        <v>27</v>
      </c>
      <c r="D39" s="9">
        <v>60.44</v>
      </c>
      <c r="E39" s="14">
        <v>0</v>
      </c>
      <c r="F39" s="48">
        <f t="shared" si="4"/>
        <v>0</v>
      </c>
      <c r="G39" s="11"/>
    </row>
    <row r="40" spans="1:7" ht="33.75">
      <c r="A40" s="9">
        <v>5.0599999999999996</v>
      </c>
      <c r="B40" s="36" t="s">
        <v>30</v>
      </c>
      <c r="C40" s="10" t="s">
        <v>27</v>
      </c>
      <c r="D40" s="9">
        <v>125.55</v>
      </c>
      <c r="E40" s="14">
        <v>0</v>
      </c>
      <c r="F40" s="48">
        <f t="shared" si="4"/>
        <v>0</v>
      </c>
      <c r="G40" s="11"/>
    </row>
    <row r="41" spans="1:7">
      <c r="A41" s="4">
        <v>6</v>
      </c>
      <c r="B41" s="35" t="s">
        <v>138</v>
      </c>
      <c r="C41" s="5"/>
      <c r="D41" s="4"/>
      <c r="E41" s="6"/>
      <c r="F41" s="6"/>
      <c r="G41" s="7">
        <f>ROUND(SUM(F42:F44),2)</f>
        <v>0</v>
      </c>
    </row>
    <row r="42" spans="1:7" ht="67.5">
      <c r="A42" s="9">
        <v>6.01</v>
      </c>
      <c r="B42" s="37" t="s">
        <v>150</v>
      </c>
      <c r="C42" s="12" t="s">
        <v>36</v>
      </c>
      <c r="D42" s="13">
        <v>385.83</v>
      </c>
      <c r="E42" s="14">
        <v>0</v>
      </c>
      <c r="F42" s="11">
        <f>ROUND(D42*E42,2)</f>
        <v>0</v>
      </c>
      <c r="G42" s="11"/>
    </row>
    <row r="43" spans="1:7" ht="22.5">
      <c r="A43" s="9">
        <v>6.02</v>
      </c>
      <c r="B43" s="39" t="s">
        <v>33</v>
      </c>
      <c r="C43" s="16" t="s">
        <v>27</v>
      </c>
      <c r="D43" s="17">
        <v>49.58</v>
      </c>
      <c r="E43" s="14">
        <v>0</v>
      </c>
      <c r="F43" s="11">
        <f>ROUND(D43*E43,2)</f>
        <v>0</v>
      </c>
      <c r="G43" s="11"/>
    </row>
    <row r="44" spans="1:7" ht="45">
      <c r="A44" s="9">
        <v>6.03</v>
      </c>
      <c r="B44" s="37" t="s">
        <v>168</v>
      </c>
      <c r="C44" s="12" t="s">
        <v>27</v>
      </c>
      <c r="D44" s="13">
        <v>60.41</v>
      </c>
      <c r="E44" s="14">
        <v>0</v>
      </c>
      <c r="F44" s="11">
        <f>ROUND(D44*E44,2)</f>
        <v>0</v>
      </c>
      <c r="G44" s="11"/>
    </row>
    <row r="45" spans="1:7">
      <c r="A45" s="4">
        <v>7</v>
      </c>
      <c r="B45" s="35" t="s">
        <v>140</v>
      </c>
      <c r="C45" s="5"/>
      <c r="D45" s="4"/>
      <c r="E45" s="6"/>
      <c r="F45" s="6"/>
      <c r="G45" s="7">
        <f>ROUND(SUM(F46:F46),2)</f>
        <v>0</v>
      </c>
    </row>
    <row r="46" spans="1:7" ht="68.25" customHeight="1">
      <c r="A46" s="9">
        <v>7.01</v>
      </c>
      <c r="B46" s="37" t="s">
        <v>158</v>
      </c>
      <c r="C46" s="12" t="s">
        <v>36</v>
      </c>
      <c r="D46" s="13">
        <v>474.33</v>
      </c>
      <c r="E46" s="14">
        <v>0</v>
      </c>
      <c r="F46" s="11">
        <f t="shared" si="3"/>
        <v>0</v>
      </c>
      <c r="G46" s="11"/>
    </row>
    <row r="47" spans="1:7">
      <c r="A47" s="4">
        <v>8</v>
      </c>
      <c r="B47" s="35" t="s">
        <v>37</v>
      </c>
      <c r="C47" s="5"/>
      <c r="D47" s="4"/>
      <c r="E47" s="6"/>
      <c r="F47" s="6"/>
      <c r="G47" s="7">
        <f>ROUND(SUM(F48:F66),2)</f>
        <v>0</v>
      </c>
    </row>
    <row r="48" spans="1:7" ht="22.5">
      <c r="A48" s="9">
        <v>8.01</v>
      </c>
      <c r="B48" s="38" t="s">
        <v>38</v>
      </c>
      <c r="C48" s="18" t="s">
        <v>17</v>
      </c>
      <c r="D48" s="19">
        <v>12.87</v>
      </c>
      <c r="E48" s="20">
        <v>0</v>
      </c>
      <c r="F48" s="11">
        <f t="shared" ref="F48:F69" si="5">ROUND(D48*E48,2)</f>
        <v>0</v>
      </c>
      <c r="G48" s="11"/>
    </row>
    <row r="49" spans="1:8" ht="22.5">
      <c r="A49" s="9">
        <v>8.02</v>
      </c>
      <c r="B49" s="38" t="s">
        <v>39</v>
      </c>
      <c r="C49" s="18" t="s">
        <v>17</v>
      </c>
      <c r="D49" s="19">
        <v>0.91</v>
      </c>
      <c r="E49" s="20">
        <v>0</v>
      </c>
      <c r="F49" s="11">
        <f t="shared" si="5"/>
        <v>0</v>
      </c>
      <c r="G49" s="11"/>
    </row>
    <row r="50" spans="1:8" ht="22.5">
      <c r="A50" s="9">
        <v>8.0299999999999994</v>
      </c>
      <c r="B50" s="38" t="s">
        <v>40</v>
      </c>
      <c r="C50" s="18" t="s">
        <v>17</v>
      </c>
      <c r="D50" s="19">
        <v>28.8</v>
      </c>
      <c r="E50" s="20">
        <v>0</v>
      </c>
      <c r="F50" s="11">
        <f t="shared" si="5"/>
        <v>0</v>
      </c>
      <c r="G50" s="11"/>
    </row>
    <row r="51" spans="1:8" ht="33.75">
      <c r="A51" s="9">
        <v>8.0399999999999991</v>
      </c>
      <c r="B51" s="38" t="s">
        <v>41</v>
      </c>
      <c r="C51" s="18" t="s">
        <v>17</v>
      </c>
      <c r="D51" s="19">
        <v>9.07</v>
      </c>
      <c r="E51" s="20">
        <v>0</v>
      </c>
      <c r="F51" s="11">
        <f t="shared" si="5"/>
        <v>0</v>
      </c>
      <c r="G51" s="11"/>
    </row>
    <row r="52" spans="1:8" ht="33.75">
      <c r="A52" s="9">
        <v>8.0500000000000007</v>
      </c>
      <c r="B52" s="38" t="s">
        <v>42</v>
      </c>
      <c r="C52" s="18" t="s">
        <v>17</v>
      </c>
      <c r="D52" s="19">
        <v>0.18</v>
      </c>
      <c r="E52" s="20">
        <v>0</v>
      </c>
      <c r="F52" s="11">
        <f t="shared" si="5"/>
        <v>0</v>
      </c>
      <c r="G52" s="11"/>
    </row>
    <row r="53" spans="1:8" ht="33.75">
      <c r="A53" s="9">
        <v>8.06</v>
      </c>
      <c r="B53" s="38" t="s">
        <v>43</v>
      </c>
      <c r="C53" s="18" t="s">
        <v>17</v>
      </c>
      <c r="D53" s="19">
        <v>2.5</v>
      </c>
      <c r="E53" s="14">
        <v>0</v>
      </c>
      <c r="F53" s="11">
        <f t="shared" si="5"/>
        <v>0</v>
      </c>
      <c r="G53" s="11"/>
    </row>
    <row r="54" spans="1:8" ht="45">
      <c r="A54" s="9">
        <v>8.07</v>
      </c>
      <c r="B54" s="38" t="s">
        <v>44</v>
      </c>
      <c r="C54" s="18" t="s">
        <v>17</v>
      </c>
      <c r="D54" s="19">
        <v>1.76</v>
      </c>
      <c r="E54" s="14">
        <v>0</v>
      </c>
      <c r="F54" s="11">
        <f t="shared" si="5"/>
        <v>0</v>
      </c>
      <c r="G54" s="11"/>
    </row>
    <row r="55" spans="1:8" ht="22.5">
      <c r="A55" s="9">
        <v>8.08</v>
      </c>
      <c r="B55" s="38" t="s">
        <v>45</v>
      </c>
      <c r="C55" s="18" t="s">
        <v>17</v>
      </c>
      <c r="D55" s="19">
        <v>2.0299999999999998</v>
      </c>
      <c r="E55" s="14">
        <v>0</v>
      </c>
      <c r="F55" s="11">
        <f t="shared" si="5"/>
        <v>0</v>
      </c>
      <c r="G55" s="11"/>
    </row>
    <row r="56" spans="1:8" ht="56.25">
      <c r="A56" s="9">
        <v>8.09</v>
      </c>
      <c r="B56" s="38" t="s">
        <v>46</v>
      </c>
      <c r="C56" s="18" t="s">
        <v>17</v>
      </c>
      <c r="D56" s="19">
        <v>2.2400000000000002</v>
      </c>
      <c r="E56" s="14">
        <v>0</v>
      </c>
      <c r="F56" s="11">
        <f t="shared" si="5"/>
        <v>0</v>
      </c>
      <c r="G56" s="11"/>
    </row>
    <row r="57" spans="1:8" ht="56.25">
      <c r="A57" s="9">
        <v>8.1</v>
      </c>
      <c r="B57" s="38" t="s">
        <v>47</v>
      </c>
      <c r="C57" s="18" t="s">
        <v>36</v>
      </c>
      <c r="D57" s="9">
        <v>450</v>
      </c>
      <c r="E57" s="14">
        <v>0</v>
      </c>
      <c r="F57" s="11">
        <f t="shared" si="5"/>
        <v>0</v>
      </c>
      <c r="G57" s="11"/>
    </row>
    <row r="58" spans="1:8" ht="33.75">
      <c r="A58" s="9">
        <v>8.11</v>
      </c>
      <c r="B58" s="38" t="s">
        <v>48</v>
      </c>
      <c r="C58" s="10" t="s">
        <v>17</v>
      </c>
      <c r="D58" s="9">
        <v>3.6</v>
      </c>
      <c r="E58" s="14">
        <v>0</v>
      </c>
      <c r="F58" s="11">
        <f t="shared" si="5"/>
        <v>0</v>
      </c>
      <c r="G58" s="11"/>
    </row>
    <row r="59" spans="1:8" ht="33.75">
      <c r="A59" s="9">
        <v>8.1199999999999992</v>
      </c>
      <c r="B59" s="38" t="s">
        <v>49</v>
      </c>
      <c r="C59" s="10" t="s">
        <v>36</v>
      </c>
      <c r="D59" s="9">
        <v>32</v>
      </c>
      <c r="E59" s="14">
        <v>0</v>
      </c>
      <c r="F59" s="11">
        <f t="shared" si="5"/>
        <v>0</v>
      </c>
      <c r="G59" s="11"/>
    </row>
    <row r="60" spans="1:8" ht="67.5">
      <c r="A60" s="9">
        <v>8.1300000000000008</v>
      </c>
      <c r="B60" s="38" t="s">
        <v>50</v>
      </c>
      <c r="C60" s="12" t="s">
        <v>27</v>
      </c>
      <c r="D60" s="13">
        <v>5.6</v>
      </c>
      <c r="E60" s="14">
        <v>0</v>
      </c>
      <c r="F60" s="11">
        <f t="shared" si="5"/>
        <v>0</v>
      </c>
      <c r="G60" s="11"/>
      <c r="H60" s="21"/>
    </row>
    <row r="61" spans="1:8" ht="22.5">
      <c r="A61" s="9">
        <v>8.14</v>
      </c>
      <c r="B61" s="38" t="s">
        <v>51</v>
      </c>
      <c r="C61" s="18" t="s">
        <v>17</v>
      </c>
      <c r="D61" s="19">
        <v>0.96</v>
      </c>
      <c r="E61" s="14">
        <v>0</v>
      </c>
      <c r="F61" s="11">
        <f t="shared" si="5"/>
        <v>0</v>
      </c>
      <c r="G61" s="11"/>
    </row>
    <row r="62" spans="1:8" ht="33.75">
      <c r="A62" s="9">
        <v>8.15</v>
      </c>
      <c r="B62" s="38" t="s">
        <v>52</v>
      </c>
      <c r="C62" s="18" t="s">
        <v>17</v>
      </c>
      <c r="D62" s="19">
        <v>0.24</v>
      </c>
      <c r="E62" s="14">
        <v>0</v>
      </c>
      <c r="F62" s="11">
        <f t="shared" si="5"/>
        <v>0</v>
      </c>
      <c r="G62" s="11"/>
    </row>
    <row r="63" spans="1:8" ht="45">
      <c r="A63" s="9">
        <v>8.16</v>
      </c>
      <c r="B63" s="38" t="s">
        <v>159</v>
      </c>
      <c r="C63" s="18" t="s">
        <v>6</v>
      </c>
      <c r="D63" s="19">
        <v>1</v>
      </c>
      <c r="E63" s="14">
        <v>0</v>
      </c>
      <c r="F63" s="11">
        <f t="shared" si="5"/>
        <v>0</v>
      </c>
      <c r="G63" s="11"/>
    </row>
    <row r="64" spans="1:8">
      <c r="A64" s="9">
        <v>8.17</v>
      </c>
      <c r="B64" s="38" t="s">
        <v>53</v>
      </c>
      <c r="C64" s="18" t="s">
        <v>36</v>
      </c>
      <c r="D64" s="19">
        <v>450</v>
      </c>
      <c r="E64" s="14">
        <v>0</v>
      </c>
      <c r="F64" s="11">
        <f t="shared" si="5"/>
        <v>0</v>
      </c>
      <c r="G64" s="11"/>
    </row>
    <row r="65" spans="1:7">
      <c r="A65" s="9">
        <v>8.18</v>
      </c>
      <c r="B65" s="38" t="s">
        <v>54</v>
      </c>
      <c r="C65" s="18" t="s">
        <v>36</v>
      </c>
      <c r="D65" s="19">
        <v>450</v>
      </c>
      <c r="E65" s="14">
        <v>0</v>
      </c>
      <c r="F65" s="11">
        <f t="shared" si="5"/>
        <v>0</v>
      </c>
      <c r="G65" s="11"/>
    </row>
    <row r="66" spans="1:7" ht="33.75">
      <c r="A66" s="9">
        <v>8.19</v>
      </c>
      <c r="B66" s="38" t="s">
        <v>160</v>
      </c>
      <c r="C66" s="18" t="s">
        <v>36</v>
      </c>
      <c r="D66" s="19">
        <v>450</v>
      </c>
      <c r="E66" s="14">
        <v>0</v>
      </c>
      <c r="F66" s="11">
        <f t="shared" si="5"/>
        <v>0</v>
      </c>
      <c r="G66" s="11"/>
    </row>
    <row r="67" spans="1:7">
      <c r="A67" s="4">
        <v>9</v>
      </c>
      <c r="B67" s="35" t="s">
        <v>55</v>
      </c>
      <c r="C67" s="5"/>
      <c r="D67" s="4"/>
      <c r="E67" s="6"/>
      <c r="F67" s="6"/>
      <c r="G67" s="7">
        <f>ROUND(SUM(F68:F69),2)</f>
        <v>0</v>
      </c>
    </row>
    <row r="68" spans="1:7" ht="219.95" customHeight="1">
      <c r="A68" s="9">
        <v>9.01</v>
      </c>
      <c r="B68" s="36" t="s">
        <v>161</v>
      </c>
      <c r="C68" s="12" t="s">
        <v>36</v>
      </c>
      <c r="D68" s="9">
        <v>380.89</v>
      </c>
      <c r="E68" s="14">
        <v>0</v>
      </c>
      <c r="F68" s="11">
        <f t="shared" si="5"/>
        <v>0</v>
      </c>
      <c r="G68" s="11"/>
    </row>
    <row r="69" spans="1:7" ht="78.75">
      <c r="A69" s="9">
        <v>9.02</v>
      </c>
      <c r="B69" s="36" t="s">
        <v>241</v>
      </c>
      <c r="C69" s="10" t="s">
        <v>36</v>
      </c>
      <c r="D69" s="9">
        <v>140</v>
      </c>
      <c r="E69" s="14">
        <v>0</v>
      </c>
      <c r="F69" s="11">
        <f t="shared" si="5"/>
        <v>0</v>
      </c>
      <c r="G69" s="11"/>
    </row>
    <row r="70" spans="1:7">
      <c r="A70" s="4">
        <v>10</v>
      </c>
      <c r="B70" s="35" t="s">
        <v>57</v>
      </c>
      <c r="C70" s="5"/>
      <c r="D70" s="4"/>
      <c r="E70" s="6"/>
      <c r="F70" s="6"/>
      <c r="G70" s="7">
        <f>ROUND(SUM(F71:F77),2)</f>
        <v>0</v>
      </c>
    </row>
    <row r="71" spans="1:7" ht="56.25">
      <c r="A71" s="9">
        <v>10.01</v>
      </c>
      <c r="B71" s="36" t="s">
        <v>242</v>
      </c>
      <c r="C71" s="10" t="s">
        <v>6</v>
      </c>
      <c r="D71" s="9">
        <v>4</v>
      </c>
      <c r="E71" s="14">
        <v>0</v>
      </c>
      <c r="F71" s="11">
        <f t="shared" ref="F71:F77" si="6">ROUND(D71*E71,2)</f>
        <v>0</v>
      </c>
      <c r="G71" s="11"/>
    </row>
    <row r="72" spans="1:7" ht="56.25">
      <c r="A72" s="9">
        <f>A71+0.01</f>
        <v>10.02</v>
      </c>
      <c r="B72" s="36" t="s">
        <v>245</v>
      </c>
      <c r="C72" s="10" t="s">
        <v>6</v>
      </c>
      <c r="D72" s="9">
        <v>2</v>
      </c>
      <c r="E72" s="14">
        <v>0</v>
      </c>
      <c r="F72" s="11">
        <f t="shared" si="6"/>
        <v>0</v>
      </c>
      <c r="G72" s="11"/>
    </row>
    <row r="73" spans="1:7" ht="56.25">
      <c r="A73" s="9">
        <f t="shared" ref="A73:A77" si="7">A72+0.01</f>
        <v>10.029999999999999</v>
      </c>
      <c r="B73" s="36" t="s">
        <v>246</v>
      </c>
      <c r="C73" s="10" t="s">
        <v>6</v>
      </c>
      <c r="D73" s="9">
        <v>1</v>
      </c>
      <c r="E73" s="14">
        <v>0</v>
      </c>
      <c r="F73" s="11">
        <f t="shared" si="6"/>
        <v>0</v>
      </c>
      <c r="G73" s="11"/>
    </row>
    <row r="74" spans="1:7" ht="56.25">
      <c r="A74" s="9">
        <f t="shared" si="7"/>
        <v>10.039999999999999</v>
      </c>
      <c r="B74" s="36" t="s">
        <v>247</v>
      </c>
      <c r="C74" s="10" t="s">
        <v>6</v>
      </c>
      <c r="D74" s="9">
        <v>5</v>
      </c>
      <c r="E74" s="14">
        <v>0</v>
      </c>
      <c r="F74" s="11">
        <f t="shared" si="6"/>
        <v>0</v>
      </c>
      <c r="G74" s="11"/>
    </row>
    <row r="75" spans="1:7" ht="33.75">
      <c r="A75" s="9">
        <f t="shared" si="7"/>
        <v>10.049999999999999</v>
      </c>
      <c r="B75" s="36" t="s">
        <v>216</v>
      </c>
      <c r="C75" s="10" t="s">
        <v>6</v>
      </c>
      <c r="D75" s="9">
        <v>1</v>
      </c>
      <c r="E75" s="14">
        <v>0</v>
      </c>
      <c r="F75" s="11">
        <f t="shared" si="6"/>
        <v>0</v>
      </c>
      <c r="G75" s="11"/>
    </row>
    <row r="76" spans="1:7" ht="33.75">
      <c r="A76" s="9">
        <f t="shared" si="7"/>
        <v>10.059999999999999</v>
      </c>
      <c r="B76" s="36" t="s">
        <v>228</v>
      </c>
      <c r="C76" s="10" t="s">
        <v>6</v>
      </c>
      <c r="D76" s="9">
        <v>2</v>
      </c>
      <c r="E76" s="14">
        <v>0</v>
      </c>
      <c r="F76" s="11">
        <f>ROUND(D76*E76,2)</f>
        <v>0</v>
      </c>
      <c r="G76" s="11"/>
    </row>
    <row r="77" spans="1:7" ht="56.25">
      <c r="A77" s="9">
        <f t="shared" si="7"/>
        <v>10.069999999999999</v>
      </c>
      <c r="B77" s="36" t="s">
        <v>227</v>
      </c>
      <c r="C77" s="10" t="s">
        <v>6</v>
      </c>
      <c r="D77" s="9">
        <v>1</v>
      </c>
      <c r="E77" s="14">
        <v>0</v>
      </c>
      <c r="F77" s="11">
        <f t="shared" si="6"/>
        <v>0</v>
      </c>
      <c r="G77" s="11"/>
    </row>
    <row r="78" spans="1:7">
      <c r="A78" s="4">
        <v>11</v>
      </c>
      <c r="B78" s="35" t="s">
        <v>58</v>
      </c>
      <c r="C78" s="5"/>
      <c r="D78" s="4"/>
      <c r="E78" s="6"/>
      <c r="F78" s="6"/>
      <c r="G78" s="7">
        <f>ROUND(SUM(F79:F80),2)</f>
        <v>0</v>
      </c>
    </row>
    <row r="79" spans="1:7" ht="56.25">
      <c r="A79" s="9">
        <v>11.01</v>
      </c>
      <c r="B79" s="36" t="s">
        <v>243</v>
      </c>
      <c r="C79" s="10" t="s">
        <v>6</v>
      </c>
      <c r="D79" s="9">
        <v>4</v>
      </c>
      <c r="E79" s="14">
        <v>0</v>
      </c>
      <c r="F79" s="11">
        <f>ROUND(D79*E79,2)</f>
        <v>0</v>
      </c>
      <c r="G79" s="11"/>
    </row>
    <row r="80" spans="1:7" ht="56.25">
      <c r="A80" s="9">
        <v>11.02</v>
      </c>
      <c r="B80" s="36" t="s">
        <v>244</v>
      </c>
      <c r="C80" s="10" t="s">
        <v>6</v>
      </c>
      <c r="D80" s="9">
        <v>4</v>
      </c>
      <c r="E80" s="14">
        <v>0</v>
      </c>
      <c r="F80" s="11">
        <f>ROUND(D80*E80,2)</f>
        <v>0</v>
      </c>
      <c r="G80" s="11"/>
    </row>
    <row r="81" spans="1:8">
      <c r="A81" s="4">
        <v>12</v>
      </c>
      <c r="B81" s="35" t="s">
        <v>59</v>
      </c>
      <c r="C81" s="5"/>
      <c r="D81" s="4"/>
      <c r="E81" s="6"/>
      <c r="F81" s="6"/>
      <c r="G81" s="7">
        <f>ROUND(SUM(F82:F82),2)</f>
        <v>0</v>
      </c>
    </row>
    <row r="82" spans="1:8" ht="22.5">
      <c r="A82" s="12">
        <v>12.01</v>
      </c>
      <c r="B82" s="38" t="s">
        <v>60</v>
      </c>
      <c r="C82" s="12" t="s">
        <v>36</v>
      </c>
      <c r="D82" s="13">
        <v>96</v>
      </c>
      <c r="E82" s="14">
        <v>0</v>
      </c>
      <c r="F82" s="11">
        <f>ROUND(D82*E82,2)</f>
        <v>0</v>
      </c>
      <c r="G82" s="11"/>
    </row>
    <row r="83" spans="1:8">
      <c r="A83" s="4">
        <v>13</v>
      </c>
      <c r="B83" s="35" t="s">
        <v>119</v>
      </c>
      <c r="C83" s="5"/>
      <c r="D83" s="4"/>
      <c r="E83" s="6"/>
      <c r="F83" s="6"/>
      <c r="G83" s="7">
        <f>ROUND(SUM(F84:F87),2)</f>
        <v>0</v>
      </c>
    </row>
    <row r="84" spans="1:8" ht="45">
      <c r="A84" s="9">
        <v>13.01</v>
      </c>
      <c r="B84" s="36" t="s">
        <v>56</v>
      </c>
      <c r="C84" s="12" t="s">
        <v>36</v>
      </c>
      <c r="D84" s="47">
        <v>195</v>
      </c>
      <c r="E84" s="14">
        <v>0</v>
      </c>
      <c r="F84" s="11">
        <f>ROUND(D84*E84,2)</f>
        <v>0</v>
      </c>
      <c r="G84" s="29"/>
    </row>
    <row r="85" spans="1:8" ht="78.75">
      <c r="A85" s="9">
        <v>13.02</v>
      </c>
      <c r="B85" s="36" t="s">
        <v>240</v>
      </c>
      <c r="C85" s="12" t="s">
        <v>36</v>
      </c>
      <c r="D85" s="13">
        <v>17.13</v>
      </c>
      <c r="E85" s="14">
        <v>0</v>
      </c>
      <c r="F85" s="11">
        <f>ROUND(D85*E85,2)</f>
        <v>0</v>
      </c>
      <c r="G85" s="11"/>
      <c r="H85" s="21"/>
    </row>
    <row r="86" spans="1:8" ht="60.75" customHeight="1">
      <c r="A86" s="9">
        <v>13.03</v>
      </c>
      <c r="B86" s="38" t="s">
        <v>61</v>
      </c>
      <c r="C86" s="12" t="s">
        <v>36</v>
      </c>
      <c r="D86" s="13">
        <v>38.549999999999997</v>
      </c>
      <c r="E86" s="14">
        <v>0</v>
      </c>
      <c r="F86" s="11">
        <f>ROUND(D86*E86,2)</f>
        <v>0</v>
      </c>
      <c r="G86" s="11"/>
    </row>
    <row r="87" spans="1:8" ht="45">
      <c r="A87" s="9">
        <v>13.04</v>
      </c>
      <c r="B87" s="38" t="s">
        <v>62</v>
      </c>
      <c r="C87" s="12" t="s">
        <v>36</v>
      </c>
      <c r="D87" s="13">
        <v>73</v>
      </c>
      <c r="E87" s="14">
        <v>0</v>
      </c>
      <c r="F87" s="11">
        <f>ROUND(D87*E87,2)</f>
        <v>0</v>
      </c>
      <c r="G87" s="11"/>
      <c r="H87" s="21"/>
    </row>
    <row r="88" spans="1:8">
      <c r="A88" s="4">
        <v>14</v>
      </c>
      <c r="B88" s="35" t="s">
        <v>174</v>
      </c>
      <c r="C88" s="5"/>
      <c r="D88" s="4"/>
      <c r="E88" s="6"/>
      <c r="F88" s="6"/>
      <c r="G88" s="7">
        <f>ROUND(SUM(F89:F121),2)</f>
        <v>0</v>
      </c>
    </row>
    <row r="89" spans="1:8">
      <c r="A89" s="22">
        <v>14.01</v>
      </c>
      <c r="B89" s="40" t="s">
        <v>133</v>
      </c>
      <c r="C89" s="23"/>
      <c r="D89" s="24"/>
      <c r="E89" s="25"/>
      <c r="F89" s="25"/>
      <c r="G89" s="26"/>
    </row>
    <row r="90" spans="1:8" ht="33.75">
      <c r="A90" s="12" t="s">
        <v>184</v>
      </c>
      <c r="B90" s="38" t="s">
        <v>63</v>
      </c>
      <c r="C90" s="12" t="s">
        <v>27</v>
      </c>
      <c r="D90" s="13">
        <v>55</v>
      </c>
      <c r="E90" s="14">
        <v>0</v>
      </c>
      <c r="F90" s="11">
        <f>ROUND(D90*E90,2)</f>
        <v>0</v>
      </c>
      <c r="G90" s="11"/>
    </row>
    <row r="91" spans="1:8" ht="33.75">
      <c r="A91" s="12" t="s">
        <v>185</v>
      </c>
      <c r="B91" s="38" t="s">
        <v>64</v>
      </c>
      <c r="C91" s="12" t="s">
        <v>27</v>
      </c>
      <c r="D91" s="13">
        <v>13</v>
      </c>
      <c r="E91" s="14">
        <v>0</v>
      </c>
      <c r="F91" s="11">
        <f t="shared" ref="F91:F111" si="8">ROUND(D91*E91,2)</f>
        <v>0</v>
      </c>
      <c r="G91" s="11"/>
    </row>
    <row r="92" spans="1:8" ht="33.75">
      <c r="A92" s="12" t="s">
        <v>186</v>
      </c>
      <c r="B92" s="38" t="s">
        <v>65</v>
      </c>
      <c r="C92" s="12" t="s">
        <v>27</v>
      </c>
      <c r="D92" s="13">
        <v>12</v>
      </c>
      <c r="E92" s="14">
        <v>0</v>
      </c>
      <c r="F92" s="11">
        <f t="shared" si="8"/>
        <v>0</v>
      </c>
      <c r="G92" s="11"/>
    </row>
    <row r="93" spans="1:8" ht="33.75">
      <c r="A93" s="12" t="s">
        <v>187</v>
      </c>
      <c r="B93" s="36" t="s">
        <v>239</v>
      </c>
      <c r="C93" s="12" t="s">
        <v>27</v>
      </c>
      <c r="D93" s="13">
        <v>48</v>
      </c>
      <c r="E93" s="14">
        <v>0</v>
      </c>
      <c r="F93" s="11">
        <f t="shared" si="8"/>
        <v>0</v>
      </c>
      <c r="G93" s="11"/>
    </row>
    <row r="94" spans="1:8" ht="33.75">
      <c r="A94" s="12" t="s">
        <v>188</v>
      </c>
      <c r="B94" s="36" t="s">
        <v>124</v>
      </c>
      <c r="C94" s="12" t="s">
        <v>27</v>
      </c>
      <c r="D94" s="13">
        <v>36.43</v>
      </c>
      <c r="E94" s="14">
        <v>0</v>
      </c>
      <c r="F94" s="11">
        <f t="shared" si="8"/>
        <v>0</v>
      </c>
      <c r="G94" s="11"/>
    </row>
    <row r="95" spans="1:8" ht="56.25">
      <c r="A95" s="12" t="s">
        <v>189</v>
      </c>
      <c r="B95" s="38" t="s">
        <v>66</v>
      </c>
      <c r="C95" s="12" t="s">
        <v>6</v>
      </c>
      <c r="D95" s="13">
        <v>1</v>
      </c>
      <c r="E95" s="14">
        <v>0</v>
      </c>
      <c r="F95" s="11">
        <f t="shared" si="8"/>
        <v>0</v>
      </c>
      <c r="G95" s="11"/>
    </row>
    <row r="96" spans="1:8" ht="22.5">
      <c r="A96" s="12" t="s">
        <v>190</v>
      </c>
      <c r="B96" s="38" t="s">
        <v>183</v>
      </c>
      <c r="C96" s="12" t="s">
        <v>6</v>
      </c>
      <c r="D96" s="13">
        <v>2</v>
      </c>
      <c r="E96" s="14">
        <v>0</v>
      </c>
      <c r="F96" s="11">
        <f t="shared" si="8"/>
        <v>0</v>
      </c>
      <c r="G96" s="11"/>
    </row>
    <row r="97" spans="1:7" ht="33.75">
      <c r="A97" s="12" t="s">
        <v>191</v>
      </c>
      <c r="B97" s="38" t="s">
        <v>67</v>
      </c>
      <c r="C97" s="12" t="s">
        <v>27</v>
      </c>
      <c r="D97" s="13">
        <v>78</v>
      </c>
      <c r="E97" s="14">
        <v>0</v>
      </c>
      <c r="F97" s="11">
        <f t="shared" si="8"/>
        <v>0</v>
      </c>
      <c r="G97" s="11"/>
    </row>
    <row r="98" spans="1:7" ht="33.75">
      <c r="A98" s="12" t="s">
        <v>192</v>
      </c>
      <c r="B98" s="38" t="s">
        <v>68</v>
      </c>
      <c r="C98" s="12" t="s">
        <v>27</v>
      </c>
      <c r="D98" s="13">
        <v>59</v>
      </c>
      <c r="E98" s="14">
        <v>0</v>
      </c>
      <c r="F98" s="11">
        <f t="shared" si="8"/>
        <v>0</v>
      </c>
      <c r="G98" s="11"/>
    </row>
    <row r="99" spans="1:7">
      <c r="A99" s="27">
        <v>14.02</v>
      </c>
      <c r="B99" s="42" t="s">
        <v>125</v>
      </c>
      <c r="C99" s="12"/>
      <c r="D99" s="13"/>
      <c r="E99" s="14"/>
      <c r="F99" s="11"/>
      <c r="G99" s="11"/>
    </row>
    <row r="100" spans="1:7" ht="33.75">
      <c r="A100" s="12" t="s">
        <v>233</v>
      </c>
      <c r="B100" s="36" t="s">
        <v>126</v>
      </c>
      <c r="C100" s="12" t="s">
        <v>27</v>
      </c>
      <c r="D100" s="13">
        <v>12</v>
      </c>
      <c r="E100" s="14">
        <v>0</v>
      </c>
      <c r="F100" s="11">
        <f t="shared" si="8"/>
        <v>0</v>
      </c>
      <c r="G100" s="11"/>
    </row>
    <row r="101" spans="1:7" ht="33.75">
      <c r="A101" s="12" t="s">
        <v>234</v>
      </c>
      <c r="B101" s="36" t="s">
        <v>75</v>
      </c>
      <c r="C101" s="12" t="s">
        <v>27</v>
      </c>
      <c r="D101" s="13">
        <v>32</v>
      </c>
      <c r="E101" s="14">
        <v>0</v>
      </c>
      <c r="F101" s="11">
        <f t="shared" si="8"/>
        <v>0</v>
      </c>
      <c r="G101" s="11"/>
    </row>
    <row r="102" spans="1:7" ht="33.75">
      <c r="A102" s="12" t="s">
        <v>235</v>
      </c>
      <c r="B102" s="36" t="s">
        <v>127</v>
      </c>
      <c r="C102" s="12" t="s">
        <v>27</v>
      </c>
      <c r="D102" s="13">
        <v>17</v>
      </c>
      <c r="E102" s="14">
        <v>0</v>
      </c>
      <c r="F102" s="11">
        <f t="shared" si="8"/>
        <v>0</v>
      </c>
      <c r="G102" s="11"/>
    </row>
    <row r="103" spans="1:7" ht="33.75">
      <c r="A103" s="12" t="s">
        <v>236</v>
      </c>
      <c r="B103" s="36" t="s">
        <v>76</v>
      </c>
      <c r="C103" s="12" t="s">
        <v>27</v>
      </c>
      <c r="D103" s="13">
        <v>14</v>
      </c>
      <c r="E103" s="14">
        <v>0</v>
      </c>
      <c r="F103" s="11">
        <f t="shared" si="8"/>
        <v>0</v>
      </c>
      <c r="G103" s="11"/>
    </row>
    <row r="104" spans="1:7" ht="33.75">
      <c r="A104" s="12" t="s">
        <v>237</v>
      </c>
      <c r="B104" s="36" t="s">
        <v>68</v>
      </c>
      <c r="C104" s="12" t="s">
        <v>27</v>
      </c>
      <c r="D104" s="13">
        <v>59</v>
      </c>
      <c r="E104" s="14">
        <v>0</v>
      </c>
      <c r="F104" s="11">
        <f t="shared" si="8"/>
        <v>0</v>
      </c>
      <c r="G104" s="11"/>
    </row>
    <row r="105" spans="1:7" ht="33.75">
      <c r="A105" s="12" t="s">
        <v>238</v>
      </c>
      <c r="B105" s="36" t="s">
        <v>67</v>
      </c>
      <c r="C105" s="12" t="s">
        <v>27</v>
      </c>
      <c r="D105" s="13">
        <v>78</v>
      </c>
      <c r="E105" s="14">
        <v>0</v>
      </c>
      <c r="F105" s="11">
        <f t="shared" si="8"/>
        <v>0</v>
      </c>
      <c r="G105" s="11"/>
    </row>
    <row r="106" spans="1:7" ht="56.25">
      <c r="A106" s="12" t="s">
        <v>193</v>
      </c>
      <c r="B106" s="38" t="s">
        <v>163</v>
      </c>
      <c r="C106" s="12" t="s">
        <v>6</v>
      </c>
      <c r="D106" s="13">
        <v>2</v>
      </c>
      <c r="E106" s="14">
        <v>0</v>
      </c>
      <c r="F106" s="11">
        <f t="shared" si="8"/>
        <v>0</v>
      </c>
      <c r="G106" s="11"/>
    </row>
    <row r="107" spans="1:7">
      <c r="A107" s="27">
        <v>14.03</v>
      </c>
      <c r="B107" s="42" t="s">
        <v>128</v>
      </c>
      <c r="C107" s="12"/>
      <c r="D107" s="13"/>
      <c r="E107" s="14"/>
      <c r="F107" s="11"/>
      <c r="G107" s="11"/>
    </row>
    <row r="108" spans="1:7" ht="45">
      <c r="A108" s="12" t="s">
        <v>194</v>
      </c>
      <c r="B108" s="36" t="s">
        <v>129</v>
      </c>
      <c r="C108" s="12" t="s">
        <v>27</v>
      </c>
      <c r="D108" s="13">
        <v>32</v>
      </c>
      <c r="E108" s="14">
        <v>0</v>
      </c>
      <c r="F108" s="11">
        <f t="shared" si="8"/>
        <v>0</v>
      </c>
      <c r="G108" s="11"/>
    </row>
    <row r="109" spans="1:7" ht="45">
      <c r="A109" s="12" t="s">
        <v>195</v>
      </c>
      <c r="B109" s="36" t="s">
        <v>130</v>
      </c>
      <c r="C109" s="12" t="s">
        <v>27</v>
      </c>
      <c r="D109" s="13">
        <v>44</v>
      </c>
      <c r="E109" s="14">
        <v>0</v>
      </c>
      <c r="F109" s="11">
        <f t="shared" si="8"/>
        <v>0</v>
      </c>
      <c r="G109" s="11"/>
    </row>
    <row r="110" spans="1:7" ht="33.75">
      <c r="A110" s="12" t="s">
        <v>196</v>
      </c>
      <c r="B110" s="36" t="s">
        <v>131</v>
      </c>
      <c r="C110" s="12" t="s">
        <v>27</v>
      </c>
      <c r="D110" s="9">
        <v>47</v>
      </c>
      <c r="E110" s="14">
        <v>0</v>
      </c>
      <c r="F110" s="11">
        <f t="shared" si="8"/>
        <v>0</v>
      </c>
      <c r="G110" s="11"/>
    </row>
    <row r="111" spans="1:7">
      <c r="A111" s="12" t="s">
        <v>197</v>
      </c>
      <c r="B111" s="36" t="s">
        <v>132</v>
      </c>
      <c r="C111" s="12" t="s">
        <v>12</v>
      </c>
      <c r="D111" s="9">
        <v>1</v>
      </c>
      <c r="E111" s="14">
        <v>0</v>
      </c>
      <c r="F111" s="11">
        <f t="shared" si="8"/>
        <v>0</v>
      </c>
      <c r="G111" s="11"/>
    </row>
    <row r="112" spans="1:7">
      <c r="A112" s="27">
        <v>14.04</v>
      </c>
      <c r="B112" s="42" t="s">
        <v>217</v>
      </c>
      <c r="C112" s="12"/>
      <c r="D112" s="9"/>
      <c r="E112" s="14"/>
      <c r="F112" s="11"/>
      <c r="G112" s="11"/>
    </row>
    <row r="113" spans="1:7" ht="22.5">
      <c r="A113" s="10" t="s">
        <v>218</v>
      </c>
      <c r="B113" s="41" t="s">
        <v>162</v>
      </c>
      <c r="C113" s="12" t="s">
        <v>6</v>
      </c>
      <c r="D113" s="13">
        <v>4</v>
      </c>
      <c r="E113" s="14">
        <v>0</v>
      </c>
      <c r="F113" s="11">
        <f t="shared" ref="F113:F121" si="9">ROUND(D113*E113,2)</f>
        <v>0</v>
      </c>
      <c r="G113" s="11"/>
    </row>
    <row r="114" spans="1:7" ht="45">
      <c r="A114" s="10" t="s">
        <v>219</v>
      </c>
      <c r="B114" s="41" t="s">
        <v>69</v>
      </c>
      <c r="C114" s="12" t="s">
        <v>6</v>
      </c>
      <c r="D114" s="13">
        <v>1</v>
      </c>
      <c r="E114" s="14">
        <v>0</v>
      </c>
      <c r="F114" s="11">
        <f t="shared" si="9"/>
        <v>0</v>
      </c>
      <c r="G114" s="11"/>
    </row>
    <row r="115" spans="1:7" ht="56.25">
      <c r="A115" s="10" t="s">
        <v>220</v>
      </c>
      <c r="B115" s="41" t="s">
        <v>70</v>
      </c>
      <c r="C115" s="12" t="s">
        <v>6</v>
      </c>
      <c r="D115" s="13">
        <v>1</v>
      </c>
      <c r="E115" s="14">
        <v>0</v>
      </c>
      <c r="F115" s="11">
        <f t="shared" si="9"/>
        <v>0</v>
      </c>
      <c r="G115" s="11"/>
    </row>
    <row r="116" spans="1:7" ht="33.75">
      <c r="A116" s="10" t="s">
        <v>221</v>
      </c>
      <c r="B116" s="41" t="s">
        <v>71</v>
      </c>
      <c r="C116" s="12" t="s">
        <v>6</v>
      </c>
      <c r="D116" s="13">
        <v>2</v>
      </c>
      <c r="E116" s="14">
        <v>0</v>
      </c>
      <c r="F116" s="11">
        <f t="shared" si="9"/>
        <v>0</v>
      </c>
      <c r="G116" s="11"/>
    </row>
    <row r="117" spans="1:7" ht="33.75">
      <c r="A117" s="10" t="s">
        <v>222</v>
      </c>
      <c r="B117" s="41" t="s">
        <v>225</v>
      </c>
      <c r="C117" s="12" t="s">
        <v>6</v>
      </c>
      <c r="D117" s="13">
        <v>7</v>
      </c>
      <c r="E117" s="14">
        <v>0</v>
      </c>
      <c r="F117" s="11">
        <f t="shared" si="9"/>
        <v>0</v>
      </c>
      <c r="G117" s="11"/>
    </row>
    <row r="118" spans="1:7" ht="22.5">
      <c r="A118" s="10" t="s">
        <v>223</v>
      </c>
      <c r="B118" s="41" t="s">
        <v>226</v>
      </c>
      <c r="C118" s="12" t="s">
        <v>6</v>
      </c>
      <c r="D118" s="13">
        <v>2</v>
      </c>
      <c r="E118" s="14">
        <v>0</v>
      </c>
      <c r="F118" s="11">
        <f t="shared" si="9"/>
        <v>0</v>
      </c>
      <c r="G118" s="11"/>
    </row>
    <row r="119" spans="1:7" ht="45">
      <c r="A119" s="10" t="s">
        <v>224</v>
      </c>
      <c r="B119" s="41" t="s">
        <v>72</v>
      </c>
      <c r="C119" s="12" t="s">
        <v>6</v>
      </c>
      <c r="D119" s="13">
        <v>7</v>
      </c>
      <c r="E119" s="14">
        <v>0</v>
      </c>
      <c r="F119" s="11">
        <f t="shared" si="9"/>
        <v>0</v>
      </c>
      <c r="G119" s="11"/>
    </row>
    <row r="120" spans="1:7">
      <c r="A120" s="10" t="s">
        <v>229</v>
      </c>
      <c r="B120" s="41" t="s">
        <v>73</v>
      </c>
      <c r="C120" s="12" t="s">
        <v>6</v>
      </c>
      <c r="D120" s="13">
        <v>1</v>
      </c>
      <c r="E120" s="14">
        <v>0</v>
      </c>
      <c r="F120" s="11">
        <f t="shared" si="9"/>
        <v>0</v>
      </c>
      <c r="G120" s="11"/>
    </row>
    <row r="121" spans="1:7" ht="135" customHeight="1">
      <c r="A121" s="10" t="s">
        <v>230</v>
      </c>
      <c r="B121" s="41" t="s">
        <v>74</v>
      </c>
      <c r="C121" s="12" t="s">
        <v>6</v>
      </c>
      <c r="D121" s="13">
        <v>1</v>
      </c>
      <c r="E121" s="14">
        <v>0</v>
      </c>
      <c r="F121" s="11">
        <f t="shared" si="9"/>
        <v>0</v>
      </c>
      <c r="G121" s="11"/>
    </row>
    <row r="122" spans="1:7">
      <c r="A122" s="4">
        <v>15</v>
      </c>
      <c r="B122" s="35" t="s">
        <v>77</v>
      </c>
      <c r="C122" s="5"/>
      <c r="D122" s="4"/>
      <c r="E122" s="6"/>
      <c r="F122" s="6"/>
      <c r="G122" s="7">
        <f>ROUND(SUM(F124:F162),2)</f>
        <v>0</v>
      </c>
    </row>
    <row r="123" spans="1:7">
      <c r="A123" s="22">
        <v>15.01</v>
      </c>
      <c r="B123" s="43" t="s">
        <v>122</v>
      </c>
      <c r="C123" s="26"/>
      <c r="D123" s="22"/>
      <c r="E123" s="28"/>
      <c r="F123" s="28"/>
      <c r="G123" s="29"/>
    </row>
    <row r="124" spans="1:7">
      <c r="A124" s="27"/>
      <c r="B124" s="42" t="s">
        <v>78</v>
      </c>
      <c r="C124" s="30"/>
      <c r="D124" s="13"/>
      <c r="E124" s="20"/>
      <c r="F124" s="20"/>
      <c r="G124" s="18"/>
    </row>
    <row r="125" spans="1:7" ht="33.75">
      <c r="A125" s="12" t="s">
        <v>141</v>
      </c>
      <c r="B125" s="36" t="s">
        <v>164</v>
      </c>
      <c r="C125" s="10" t="s">
        <v>6</v>
      </c>
      <c r="D125" s="9">
        <v>37</v>
      </c>
      <c r="E125" s="14">
        <v>0</v>
      </c>
      <c r="F125" s="11">
        <f>ROUND(D125*E125,2)</f>
        <v>0</v>
      </c>
      <c r="G125" s="11"/>
    </row>
    <row r="126" spans="1:7" ht="45">
      <c r="A126" s="12" t="s">
        <v>142</v>
      </c>
      <c r="B126" s="38" t="s">
        <v>79</v>
      </c>
      <c r="C126" s="12" t="s">
        <v>27</v>
      </c>
      <c r="D126" s="13">
        <v>650</v>
      </c>
      <c r="E126" s="14">
        <v>0</v>
      </c>
      <c r="F126" s="11">
        <f t="shared" ref="F126:F162" si="10">ROUND(D126*E126,2)</f>
        <v>0</v>
      </c>
      <c r="G126" s="11"/>
    </row>
    <row r="127" spans="1:7">
      <c r="A127" s="31"/>
      <c r="B127" s="44" t="s">
        <v>80</v>
      </c>
      <c r="C127" s="16"/>
      <c r="D127" s="17"/>
      <c r="E127" s="14"/>
      <c r="F127" s="11"/>
      <c r="G127" s="32"/>
    </row>
    <row r="128" spans="1:7" ht="22.5">
      <c r="A128" s="16" t="s">
        <v>143</v>
      </c>
      <c r="B128" s="39" t="s">
        <v>81</v>
      </c>
      <c r="C128" s="16" t="s">
        <v>6</v>
      </c>
      <c r="D128" s="17">
        <v>3</v>
      </c>
      <c r="E128" s="14">
        <v>0</v>
      </c>
      <c r="F128" s="11">
        <f t="shared" si="10"/>
        <v>0</v>
      </c>
      <c r="G128" s="32"/>
    </row>
    <row r="129" spans="1:7">
      <c r="A129" s="27">
        <v>15.02</v>
      </c>
      <c r="B129" s="42" t="s">
        <v>82</v>
      </c>
      <c r="C129" s="12"/>
      <c r="D129" s="13"/>
      <c r="E129" s="14"/>
      <c r="F129" s="11"/>
      <c r="G129" s="11"/>
    </row>
    <row r="130" spans="1:7">
      <c r="A130" s="12" t="s">
        <v>144</v>
      </c>
      <c r="B130" s="38" t="s">
        <v>83</v>
      </c>
      <c r="C130" s="12" t="s">
        <v>6</v>
      </c>
      <c r="D130" s="13">
        <v>8</v>
      </c>
      <c r="E130" s="14">
        <v>0</v>
      </c>
      <c r="F130" s="11">
        <f t="shared" si="10"/>
        <v>0</v>
      </c>
      <c r="G130" s="11"/>
    </row>
    <row r="131" spans="1:7">
      <c r="A131" s="12" t="s">
        <v>145</v>
      </c>
      <c r="B131" s="38" t="s">
        <v>84</v>
      </c>
      <c r="C131" s="12" t="s">
        <v>6</v>
      </c>
      <c r="D131" s="13">
        <v>9</v>
      </c>
      <c r="E131" s="14">
        <v>0</v>
      </c>
      <c r="F131" s="11">
        <f t="shared" si="10"/>
        <v>0</v>
      </c>
      <c r="G131" s="11"/>
    </row>
    <row r="132" spans="1:7">
      <c r="A132" s="27">
        <v>15.03</v>
      </c>
      <c r="B132" s="42" t="s">
        <v>85</v>
      </c>
      <c r="C132" s="12"/>
      <c r="D132" s="13"/>
      <c r="E132" s="14"/>
      <c r="F132" s="11"/>
      <c r="G132" s="11"/>
    </row>
    <row r="133" spans="1:7" ht="78.75">
      <c r="A133" s="12" t="s">
        <v>146</v>
      </c>
      <c r="B133" s="38" t="s">
        <v>86</v>
      </c>
      <c r="C133" s="12" t="s">
        <v>6</v>
      </c>
      <c r="D133" s="13">
        <v>51</v>
      </c>
      <c r="E133" s="14">
        <v>0</v>
      </c>
      <c r="F133" s="11">
        <f t="shared" si="10"/>
        <v>0</v>
      </c>
      <c r="G133" s="11"/>
    </row>
    <row r="134" spans="1:7" ht="56.25">
      <c r="A134" s="12" t="s">
        <v>147</v>
      </c>
      <c r="B134" s="38" t="s">
        <v>87</v>
      </c>
      <c r="C134" s="12" t="s">
        <v>6</v>
      </c>
      <c r="D134" s="13">
        <v>12</v>
      </c>
      <c r="E134" s="14">
        <v>0</v>
      </c>
      <c r="F134" s="11">
        <f t="shared" si="10"/>
        <v>0</v>
      </c>
      <c r="G134" s="11"/>
    </row>
    <row r="135" spans="1:7" ht="45">
      <c r="A135" s="12" t="s">
        <v>148</v>
      </c>
      <c r="B135" s="38" t="s">
        <v>88</v>
      </c>
      <c r="C135" s="12" t="s">
        <v>12</v>
      </c>
      <c r="D135" s="13">
        <v>1</v>
      </c>
      <c r="E135" s="14">
        <v>0</v>
      </c>
      <c r="F135" s="11">
        <f t="shared" si="10"/>
        <v>0</v>
      </c>
      <c r="G135" s="11"/>
    </row>
    <row r="136" spans="1:7">
      <c r="A136" s="12" t="s">
        <v>149</v>
      </c>
      <c r="B136" s="38" t="s">
        <v>89</v>
      </c>
      <c r="C136" s="12" t="s">
        <v>6</v>
      </c>
      <c r="D136" s="13">
        <v>4</v>
      </c>
      <c r="E136" s="14">
        <v>0</v>
      </c>
      <c r="F136" s="11">
        <f t="shared" si="10"/>
        <v>0</v>
      </c>
      <c r="G136" s="11"/>
    </row>
    <row r="137" spans="1:7" ht="22.5">
      <c r="A137" s="12" t="s">
        <v>198</v>
      </c>
      <c r="B137" s="38" t="s">
        <v>90</v>
      </c>
      <c r="C137" s="12" t="s">
        <v>6</v>
      </c>
      <c r="D137" s="13">
        <v>7</v>
      </c>
      <c r="E137" s="14">
        <v>0</v>
      </c>
      <c r="F137" s="11">
        <f t="shared" si="10"/>
        <v>0</v>
      </c>
      <c r="G137" s="11"/>
    </row>
    <row r="138" spans="1:7" ht="45">
      <c r="A138" s="12" t="s">
        <v>199</v>
      </c>
      <c r="B138" s="38" t="s">
        <v>91</v>
      </c>
      <c r="C138" s="12" t="s">
        <v>27</v>
      </c>
      <c r="D138" s="13">
        <v>575</v>
      </c>
      <c r="E138" s="14">
        <v>0</v>
      </c>
      <c r="F138" s="11">
        <f t="shared" si="10"/>
        <v>0</v>
      </c>
      <c r="G138" s="11"/>
    </row>
    <row r="139" spans="1:7">
      <c r="A139" s="27">
        <v>15.04</v>
      </c>
      <c r="B139" s="42" t="s">
        <v>92</v>
      </c>
      <c r="C139" s="12"/>
      <c r="D139" s="13"/>
      <c r="E139" s="14"/>
      <c r="F139" s="11"/>
      <c r="G139" s="11"/>
    </row>
    <row r="140" spans="1:7">
      <c r="A140" s="27"/>
      <c r="B140" s="42" t="s">
        <v>165</v>
      </c>
      <c r="C140" s="12"/>
      <c r="D140" s="13"/>
      <c r="E140" s="14"/>
      <c r="F140" s="11"/>
      <c r="G140" s="11"/>
    </row>
    <row r="141" spans="1:7" ht="90">
      <c r="A141" s="12" t="s">
        <v>200</v>
      </c>
      <c r="B141" s="38" t="s">
        <v>166</v>
      </c>
      <c r="C141" s="12" t="s">
        <v>27</v>
      </c>
      <c r="D141" s="13">
        <v>100</v>
      </c>
      <c r="E141" s="14">
        <v>0</v>
      </c>
      <c r="F141" s="11">
        <f t="shared" si="10"/>
        <v>0</v>
      </c>
      <c r="G141" s="11"/>
    </row>
    <row r="142" spans="1:7" ht="90">
      <c r="A142" s="12" t="s">
        <v>201</v>
      </c>
      <c r="B142" s="38" t="s">
        <v>167</v>
      </c>
      <c r="C142" s="12" t="s">
        <v>27</v>
      </c>
      <c r="D142" s="13">
        <v>150</v>
      </c>
      <c r="E142" s="14">
        <v>0</v>
      </c>
      <c r="F142" s="11">
        <f t="shared" si="10"/>
        <v>0</v>
      </c>
      <c r="G142" s="11"/>
    </row>
    <row r="143" spans="1:7">
      <c r="A143" s="27"/>
      <c r="B143" s="42" t="s">
        <v>93</v>
      </c>
      <c r="C143" s="12"/>
      <c r="D143" s="13"/>
      <c r="E143" s="14"/>
      <c r="F143" s="11"/>
      <c r="G143" s="11"/>
    </row>
    <row r="144" spans="1:7" ht="45">
      <c r="A144" s="12" t="s">
        <v>202</v>
      </c>
      <c r="B144" s="38" t="s">
        <v>94</v>
      </c>
      <c r="C144" s="12" t="s">
        <v>27</v>
      </c>
      <c r="D144" s="13">
        <v>500</v>
      </c>
      <c r="E144" s="14">
        <v>0</v>
      </c>
      <c r="F144" s="11">
        <f t="shared" si="10"/>
        <v>0</v>
      </c>
      <c r="G144" s="11"/>
    </row>
    <row r="145" spans="1:7" ht="45">
      <c r="A145" s="12" t="s">
        <v>203</v>
      </c>
      <c r="B145" s="38" t="s">
        <v>95</v>
      </c>
      <c r="C145" s="12" t="s">
        <v>27</v>
      </c>
      <c r="D145" s="13">
        <v>55</v>
      </c>
      <c r="E145" s="14">
        <v>0</v>
      </c>
      <c r="F145" s="11">
        <f t="shared" si="10"/>
        <v>0</v>
      </c>
      <c r="G145" s="11"/>
    </row>
    <row r="146" spans="1:7">
      <c r="A146" s="27"/>
      <c r="B146" s="42" t="s">
        <v>96</v>
      </c>
      <c r="C146" s="12"/>
      <c r="D146" s="13"/>
      <c r="E146" s="14"/>
      <c r="F146" s="11"/>
      <c r="G146" s="11"/>
    </row>
    <row r="147" spans="1:7" ht="22.5">
      <c r="A147" s="12" t="s">
        <v>204</v>
      </c>
      <c r="B147" s="38" t="s">
        <v>97</v>
      </c>
      <c r="C147" s="12" t="s">
        <v>6</v>
      </c>
      <c r="D147" s="13">
        <v>55</v>
      </c>
      <c r="E147" s="14">
        <v>0</v>
      </c>
      <c r="F147" s="11">
        <f t="shared" si="10"/>
        <v>0</v>
      </c>
      <c r="G147" s="11"/>
    </row>
    <row r="148" spans="1:7" ht="33.75">
      <c r="A148" s="12" t="s">
        <v>205</v>
      </c>
      <c r="B148" s="38" t="s">
        <v>98</v>
      </c>
      <c r="C148" s="12" t="s">
        <v>6</v>
      </c>
      <c r="D148" s="13">
        <v>55</v>
      </c>
      <c r="E148" s="14">
        <v>0</v>
      </c>
      <c r="F148" s="11">
        <f t="shared" si="10"/>
        <v>0</v>
      </c>
      <c r="G148" s="11"/>
    </row>
    <row r="149" spans="1:7">
      <c r="A149" s="33"/>
      <c r="B149" s="42" t="s">
        <v>99</v>
      </c>
      <c r="C149" s="12"/>
      <c r="D149" s="13"/>
      <c r="E149" s="14"/>
      <c r="F149" s="11"/>
      <c r="G149" s="11"/>
    </row>
    <row r="150" spans="1:7" ht="22.5">
      <c r="A150" s="12" t="s">
        <v>206</v>
      </c>
      <c r="B150" s="38" t="s">
        <v>100</v>
      </c>
      <c r="C150" s="12" t="s">
        <v>6</v>
      </c>
      <c r="D150" s="13">
        <v>75</v>
      </c>
      <c r="E150" s="14">
        <v>0</v>
      </c>
      <c r="F150" s="11">
        <f t="shared" si="10"/>
        <v>0</v>
      </c>
      <c r="G150" s="11"/>
    </row>
    <row r="151" spans="1:7" ht="22.5">
      <c r="A151" s="12" t="s">
        <v>207</v>
      </c>
      <c r="B151" s="38" t="s">
        <v>101</v>
      </c>
      <c r="C151" s="12" t="s">
        <v>6</v>
      </c>
      <c r="D151" s="13">
        <v>55</v>
      </c>
      <c r="E151" s="14">
        <v>0</v>
      </c>
      <c r="F151" s="11">
        <f t="shared" si="10"/>
        <v>0</v>
      </c>
      <c r="G151" s="11"/>
    </row>
    <row r="152" spans="1:7">
      <c r="A152" s="27">
        <v>15.05</v>
      </c>
      <c r="B152" s="42" t="s">
        <v>123</v>
      </c>
      <c r="C152" s="12"/>
      <c r="D152" s="13"/>
      <c r="E152" s="14"/>
      <c r="F152" s="11"/>
      <c r="G152" s="11"/>
    </row>
    <row r="153" spans="1:7" ht="45">
      <c r="A153" s="12" t="s">
        <v>208</v>
      </c>
      <c r="B153" s="38" t="s">
        <v>102</v>
      </c>
      <c r="C153" s="12" t="s">
        <v>27</v>
      </c>
      <c r="D153" s="13">
        <v>51</v>
      </c>
      <c r="E153" s="14">
        <v>0</v>
      </c>
      <c r="F153" s="11">
        <f t="shared" si="10"/>
        <v>0</v>
      </c>
      <c r="G153" s="11"/>
    </row>
    <row r="154" spans="1:7">
      <c r="A154" s="27">
        <v>15.06</v>
      </c>
      <c r="B154" s="42" t="s">
        <v>103</v>
      </c>
      <c r="C154" s="12"/>
      <c r="D154" s="13"/>
      <c r="E154" s="14"/>
      <c r="F154" s="11"/>
      <c r="G154" s="11"/>
    </row>
    <row r="155" spans="1:7" ht="56.25">
      <c r="A155" s="12" t="s">
        <v>209</v>
      </c>
      <c r="B155" s="38" t="s">
        <v>169</v>
      </c>
      <c r="C155" s="12" t="s">
        <v>6</v>
      </c>
      <c r="D155" s="13">
        <v>1</v>
      </c>
      <c r="E155" s="14">
        <v>0</v>
      </c>
      <c r="F155" s="11">
        <f t="shared" si="10"/>
        <v>0</v>
      </c>
      <c r="G155" s="11"/>
    </row>
    <row r="156" spans="1:7" ht="45">
      <c r="A156" s="12" t="s">
        <v>210</v>
      </c>
      <c r="B156" s="38" t="s">
        <v>104</v>
      </c>
      <c r="C156" s="12" t="s">
        <v>6</v>
      </c>
      <c r="D156" s="13">
        <v>1</v>
      </c>
      <c r="E156" s="14">
        <v>0</v>
      </c>
      <c r="F156" s="11">
        <f t="shared" si="10"/>
        <v>0</v>
      </c>
      <c r="G156" s="11"/>
    </row>
    <row r="157" spans="1:7" ht="45">
      <c r="A157" s="12" t="s">
        <v>211</v>
      </c>
      <c r="B157" s="38" t="s">
        <v>105</v>
      </c>
      <c r="C157" s="12" t="s">
        <v>6</v>
      </c>
      <c r="D157" s="13">
        <v>1</v>
      </c>
      <c r="E157" s="14">
        <v>0</v>
      </c>
      <c r="F157" s="11">
        <f t="shared" si="10"/>
        <v>0</v>
      </c>
      <c r="G157" s="11"/>
    </row>
    <row r="158" spans="1:7" ht="45">
      <c r="A158" s="12" t="s">
        <v>212</v>
      </c>
      <c r="B158" s="38" t="s">
        <v>106</v>
      </c>
      <c r="C158" s="12" t="s">
        <v>12</v>
      </c>
      <c r="D158" s="13">
        <v>1</v>
      </c>
      <c r="E158" s="14">
        <v>0</v>
      </c>
      <c r="F158" s="11">
        <f t="shared" si="10"/>
        <v>0</v>
      </c>
      <c r="G158" s="11"/>
    </row>
    <row r="159" spans="1:7">
      <c r="A159" s="27">
        <v>15.07</v>
      </c>
      <c r="B159" s="42" t="s">
        <v>107</v>
      </c>
      <c r="C159" s="12"/>
      <c r="D159" s="13"/>
      <c r="E159" s="14"/>
      <c r="F159" s="11"/>
      <c r="G159" s="11"/>
    </row>
    <row r="160" spans="1:7" ht="101.25">
      <c r="A160" s="12" t="s">
        <v>213</v>
      </c>
      <c r="B160" s="38" t="s">
        <v>108</v>
      </c>
      <c r="C160" s="12" t="s">
        <v>27</v>
      </c>
      <c r="D160" s="13">
        <v>150</v>
      </c>
      <c r="E160" s="14">
        <v>0</v>
      </c>
      <c r="F160" s="11">
        <f t="shared" si="10"/>
        <v>0</v>
      </c>
      <c r="G160" s="11"/>
    </row>
    <row r="161" spans="1:7">
      <c r="A161" s="27">
        <v>15.08</v>
      </c>
      <c r="B161" s="42" t="s">
        <v>109</v>
      </c>
      <c r="C161" s="12"/>
      <c r="D161" s="13"/>
      <c r="E161" s="14"/>
      <c r="F161" s="11"/>
      <c r="G161" s="11"/>
    </row>
    <row r="162" spans="1:7" ht="67.5">
      <c r="A162" s="12" t="s">
        <v>214</v>
      </c>
      <c r="B162" s="38" t="s">
        <v>110</v>
      </c>
      <c r="C162" s="12" t="s">
        <v>12</v>
      </c>
      <c r="D162" s="13">
        <v>1</v>
      </c>
      <c r="E162" s="14">
        <v>0</v>
      </c>
      <c r="F162" s="11">
        <f t="shared" si="10"/>
        <v>0</v>
      </c>
      <c r="G162" s="11"/>
    </row>
    <row r="163" spans="1:7">
      <c r="A163" s="4">
        <v>16</v>
      </c>
      <c r="B163" s="35" t="s">
        <v>121</v>
      </c>
      <c r="C163" s="5"/>
      <c r="D163" s="4"/>
      <c r="E163" s="6"/>
      <c r="F163" s="6"/>
      <c r="G163" s="7">
        <f>ROUND(SUM(F164:F168),2)</f>
        <v>0</v>
      </c>
    </row>
    <row r="164" spans="1:7">
      <c r="A164" s="12">
        <v>16.010000000000002</v>
      </c>
      <c r="B164" s="38" t="s">
        <v>111</v>
      </c>
      <c r="C164" s="12" t="s">
        <v>27</v>
      </c>
      <c r="D164" s="13">
        <v>700</v>
      </c>
      <c r="E164" s="14">
        <v>0</v>
      </c>
      <c r="F164" s="11">
        <f t="shared" ref="F164:F168" si="11">ROUND(D164*E164,2)</f>
        <v>0</v>
      </c>
      <c r="G164" s="11"/>
    </row>
    <row r="165" spans="1:7" ht="22.5">
      <c r="A165" s="12">
        <v>16.02</v>
      </c>
      <c r="B165" s="38" t="s">
        <v>112</v>
      </c>
      <c r="C165" s="12" t="s">
        <v>12</v>
      </c>
      <c r="D165" s="13">
        <v>1</v>
      </c>
      <c r="E165" s="14">
        <v>0</v>
      </c>
      <c r="F165" s="11">
        <f t="shared" si="11"/>
        <v>0</v>
      </c>
      <c r="G165" s="11"/>
    </row>
    <row r="166" spans="1:7" ht="45">
      <c r="A166" s="12">
        <v>16.03</v>
      </c>
      <c r="B166" s="38" t="s">
        <v>113</v>
      </c>
      <c r="C166" s="12" t="s">
        <v>12</v>
      </c>
      <c r="D166" s="13">
        <v>1</v>
      </c>
      <c r="E166" s="14">
        <v>0</v>
      </c>
      <c r="F166" s="11">
        <f t="shared" si="11"/>
        <v>0</v>
      </c>
      <c r="G166" s="11"/>
    </row>
    <row r="167" spans="1:7">
      <c r="A167" s="12">
        <v>16.04</v>
      </c>
      <c r="B167" s="38" t="s">
        <v>114</v>
      </c>
      <c r="C167" s="12" t="s">
        <v>27</v>
      </c>
      <c r="D167" s="13">
        <v>125</v>
      </c>
      <c r="E167" s="14">
        <v>0</v>
      </c>
      <c r="F167" s="11">
        <f t="shared" si="11"/>
        <v>0</v>
      </c>
      <c r="G167" s="11"/>
    </row>
    <row r="168" spans="1:7" ht="33.75">
      <c r="A168" s="12">
        <v>16.05</v>
      </c>
      <c r="B168" s="38" t="s">
        <v>115</v>
      </c>
      <c r="C168" s="12" t="s">
        <v>12</v>
      </c>
      <c r="D168" s="13">
        <v>1</v>
      </c>
      <c r="E168" s="14">
        <v>0</v>
      </c>
      <c r="F168" s="11">
        <f t="shared" si="11"/>
        <v>0</v>
      </c>
      <c r="G168" s="11"/>
    </row>
    <row r="169" spans="1:7">
      <c r="A169" s="4">
        <v>17</v>
      </c>
      <c r="B169" s="35" t="s">
        <v>116</v>
      </c>
      <c r="C169" s="5"/>
      <c r="D169" s="4"/>
      <c r="E169" s="6"/>
      <c r="F169" s="6"/>
      <c r="G169" s="7">
        <f>ROUND(SUM(F170:F171),2)</f>
        <v>0</v>
      </c>
    </row>
    <row r="170" spans="1:7" ht="22.5">
      <c r="A170" s="12">
        <v>17.010000000000002</v>
      </c>
      <c r="B170" s="38" t="s">
        <v>117</v>
      </c>
      <c r="C170" s="12" t="s">
        <v>6</v>
      </c>
      <c r="D170" s="13">
        <v>10</v>
      </c>
      <c r="E170" s="14">
        <v>0</v>
      </c>
      <c r="F170" s="11">
        <f t="shared" ref="F170:F182" si="12">ROUND(D170*E170,2)</f>
        <v>0</v>
      </c>
      <c r="G170" s="11"/>
    </row>
    <row r="171" spans="1:7" ht="22.5">
      <c r="A171" s="12">
        <v>17.02</v>
      </c>
      <c r="B171" s="45" t="s">
        <v>170</v>
      </c>
      <c r="C171" s="10" t="s">
        <v>137</v>
      </c>
      <c r="D171" s="9">
        <v>1</v>
      </c>
      <c r="E171" s="14">
        <v>0</v>
      </c>
      <c r="F171" s="11">
        <f t="shared" si="12"/>
        <v>0</v>
      </c>
      <c r="G171" s="11"/>
    </row>
    <row r="172" spans="1:7">
      <c r="A172" s="4">
        <v>18</v>
      </c>
      <c r="B172" s="35" t="s">
        <v>173</v>
      </c>
      <c r="C172" s="5"/>
      <c r="D172" s="4"/>
      <c r="E172" s="6"/>
      <c r="F172" s="6"/>
      <c r="G172" s="7">
        <f>ROUND(SUM(F173:F180),2)</f>
        <v>0</v>
      </c>
    </row>
    <row r="173" spans="1:7" ht="67.5">
      <c r="A173" s="12">
        <v>18.010000000000002</v>
      </c>
      <c r="B173" s="38" t="s">
        <v>152</v>
      </c>
      <c r="C173" s="12" t="s">
        <v>6</v>
      </c>
      <c r="D173" s="13">
        <v>1</v>
      </c>
      <c r="E173" s="14">
        <v>0</v>
      </c>
      <c r="F173" s="11">
        <f t="shared" si="12"/>
        <v>0</v>
      </c>
      <c r="G173" s="11"/>
    </row>
    <row r="174" spans="1:7" ht="22.5">
      <c r="A174" s="12">
        <v>18.02</v>
      </c>
      <c r="B174" s="38" t="s">
        <v>171</v>
      </c>
      <c r="C174" s="12" t="s">
        <v>6</v>
      </c>
      <c r="D174" s="13">
        <v>11</v>
      </c>
      <c r="E174" s="14">
        <v>0</v>
      </c>
      <c r="F174" s="11">
        <f t="shared" si="12"/>
        <v>0</v>
      </c>
      <c r="G174" s="11"/>
    </row>
    <row r="175" spans="1:7" ht="22.5">
      <c r="A175" s="12">
        <v>18.03</v>
      </c>
      <c r="B175" s="38" t="s">
        <v>135</v>
      </c>
      <c r="C175" s="12" t="s">
        <v>6</v>
      </c>
      <c r="D175" s="13">
        <v>4</v>
      </c>
      <c r="E175" s="14">
        <v>0</v>
      </c>
      <c r="F175" s="11">
        <f t="shared" si="12"/>
        <v>0</v>
      </c>
      <c r="G175" s="11"/>
    </row>
    <row r="176" spans="1:7" ht="22.5">
      <c r="A176" s="12">
        <v>18.04</v>
      </c>
      <c r="B176" s="38" t="s">
        <v>151</v>
      </c>
      <c r="C176" s="12" t="s">
        <v>6</v>
      </c>
      <c r="D176" s="13">
        <v>3</v>
      </c>
      <c r="E176" s="14">
        <v>0</v>
      </c>
      <c r="F176" s="11">
        <f t="shared" si="12"/>
        <v>0</v>
      </c>
      <c r="G176" s="11"/>
    </row>
    <row r="177" spans="1:7" ht="22.5">
      <c r="A177" s="12">
        <v>18.05</v>
      </c>
      <c r="B177" s="38" t="s">
        <v>172</v>
      </c>
      <c r="C177" s="12" t="s">
        <v>6</v>
      </c>
      <c r="D177" s="13">
        <v>12</v>
      </c>
      <c r="E177" s="14">
        <v>0</v>
      </c>
      <c r="F177" s="11">
        <f t="shared" si="12"/>
        <v>0</v>
      </c>
      <c r="G177" s="11"/>
    </row>
    <row r="178" spans="1:7" ht="22.5">
      <c r="A178" s="12">
        <v>18.059999999999999</v>
      </c>
      <c r="B178" s="36" t="s">
        <v>215</v>
      </c>
      <c r="C178" s="12" t="s">
        <v>6</v>
      </c>
      <c r="D178" s="13">
        <v>4</v>
      </c>
      <c r="E178" s="14">
        <v>0</v>
      </c>
      <c r="F178" s="11">
        <f t="shared" si="12"/>
        <v>0</v>
      </c>
      <c r="G178" s="11"/>
    </row>
    <row r="179" spans="1:7" ht="22.5">
      <c r="A179" s="12">
        <v>18.07</v>
      </c>
      <c r="B179" s="36" t="s">
        <v>153</v>
      </c>
      <c r="C179" s="12" t="s">
        <v>6</v>
      </c>
      <c r="D179" s="13">
        <v>3</v>
      </c>
      <c r="E179" s="14">
        <v>0</v>
      </c>
      <c r="F179" s="11">
        <f t="shared" si="12"/>
        <v>0</v>
      </c>
      <c r="G179" s="11"/>
    </row>
    <row r="180" spans="1:7" ht="22.5">
      <c r="A180" s="12">
        <v>18.079999999999998</v>
      </c>
      <c r="B180" s="36" t="s">
        <v>154</v>
      </c>
      <c r="C180" s="12" t="s">
        <v>6</v>
      </c>
      <c r="D180" s="13">
        <v>3</v>
      </c>
      <c r="E180" s="14">
        <v>0</v>
      </c>
      <c r="F180" s="11">
        <f t="shared" si="12"/>
        <v>0</v>
      </c>
      <c r="G180" s="11"/>
    </row>
    <row r="181" spans="1:7">
      <c r="A181" s="4">
        <v>19</v>
      </c>
      <c r="B181" s="35" t="s">
        <v>134</v>
      </c>
      <c r="C181" s="5"/>
      <c r="D181" s="4"/>
      <c r="E181" s="6"/>
      <c r="F181" s="6"/>
      <c r="G181" s="7">
        <f>ROUND(SUM(F182),2)</f>
        <v>0</v>
      </c>
    </row>
    <row r="182" spans="1:7">
      <c r="A182" s="9">
        <v>19.010000000000002</v>
      </c>
      <c r="B182" s="36" t="s">
        <v>136</v>
      </c>
      <c r="C182" s="10" t="s">
        <v>6</v>
      </c>
      <c r="D182" s="9">
        <v>3</v>
      </c>
      <c r="E182" s="14">
        <v>0</v>
      </c>
      <c r="F182" s="11">
        <f t="shared" si="12"/>
        <v>0</v>
      </c>
      <c r="G182" s="11"/>
    </row>
    <row r="183" spans="1:7">
      <c r="A183" s="4"/>
      <c r="B183" s="35" t="s">
        <v>118</v>
      </c>
      <c r="C183" s="5"/>
      <c r="D183" s="4"/>
      <c r="E183" s="6"/>
      <c r="F183" s="6"/>
      <c r="G183" s="7">
        <f>ROUND(SUM(G4:G182),2)</f>
        <v>0</v>
      </c>
    </row>
    <row r="185" spans="1:7" ht="12.75">
      <c r="G185" s="34"/>
    </row>
    <row r="186" spans="1:7" ht="12.75">
      <c r="G186" s="34"/>
    </row>
    <row r="187" spans="1:7" ht="12.75">
      <c r="G187" s="34"/>
    </row>
  </sheetData>
  <mergeCells count="2">
    <mergeCell ref="B1:G1"/>
    <mergeCell ref="B2:G2"/>
  </mergeCells>
  <pageMargins left="0.70866141732283472" right="0.70866141732283472" top="0.74803149606299213" bottom="0.74803149606299213" header="0.31496062992125984" footer="0.31496062992125984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PLAN_OFERTA</vt:lpstr>
      <vt:lpstr>PLAN_OFERTA!Área_de_impresión</vt:lpstr>
      <vt:lpstr>PLAN_OFERTA!Títulos_a_imprimir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Técnico Planificación</dc:creator>
  <cp:lastModifiedBy>marco</cp:lastModifiedBy>
  <cp:lastPrinted>2022-06-29T15:30:40Z</cp:lastPrinted>
  <dcterms:created xsi:type="dcterms:W3CDTF">2022-05-26T17:34:52Z</dcterms:created>
  <dcterms:modified xsi:type="dcterms:W3CDTF">2022-09-22T15:50:21Z</dcterms:modified>
</cp:coreProperties>
</file>