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DD7DD65-019A-4AE4-BF9E-D6CC4ADC5A3E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LDC" sheetId="6" r:id="rId1"/>
  </sheets>
  <definedNames>
    <definedName name="_xlnm.Print_Area" localSheetId="0">LDC!$A$1:$H$101</definedName>
    <definedName name="_xlnm.Print_Titles" localSheetId="0">LDC!$2:$5</definedName>
  </definedNames>
  <calcPr calcId="191029"/>
</workbook>
</file>

<file path=xl/calcChain.xml><?xml version="1.0" encoding="utf-8"?>
<calcChain xmlns="http://schemas.openxmlformats.org/spreadsheetml/2006/main">
  <c r="B77" i="6" l="1"/>
  <c r="B71" i="6"/>
  <c r="B24" i="6"/>
  <c r="B58" i="6" l="1"/>
  <c r="B59" i="6" s="1"/>
  <c r="B60" i="6" s="1"/>
  <c r="B61" i="6" s="1"/>
  <c r="B62" i="6" s="1"/>
  <c r="B63" i="6" s="1"/>
  <c r="B64" i="6" s="1"/>
  <c r="B65" i="6" s="1"/>
  <c r="B66" i="6" s="1"/>
  <c r="B67" i="6" s="1"/>
  <c r="B52" i="6"/>
  <c r="D28" i="6" l="1"/>
  <c r="B16" i="6"/>
  <c r="B17" i="6" s="1"/>
  <c r="B18" i="6" s="1"/>
  <c r="B97" i="6"/>
  <c r="B98" i="6" s="1"/>
  <c r="B99" i="6" s="1"/>
  <c r="B92" i="6"/>
  <c r="B93" i="6" s="1"/>
  <c r="B94" i="6" s="1"/>
  <c r="B95" i="6" s="1"/>
  <c r="B80" i="6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73" i="6"/>
  <c r="B74" i="6" s="1"/>
  <c r="B75" i="6" s="1"/>
  <c r="B69" i="6"/>
  <c r="B39" i="6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32" i="6"/>
  <c r="B33" i="6" s="1"/>
  <c r="B34" i="6" s="1"/>
  <c r="B35" i="6" s="1"/>
  <c r="B36" i="6" s="1"/>
  <c r="B37" i="6" s="1"/>
  <c r="B25" i="6"/>
  <c r="B26" i="6" s="1"/>
  <c r="B27" i="6" s="1"/>
  <c r="B28" i="6" s="1"/>
  <c r="B29" i="6" s="1"/>
  <c r="B30" i="6" s="1"/>
  <c r="B11" i="6"/>
  <c r="B12" i="6" s="1"/>
  <c r="B13" i="6" s="1"/>
  <c r="B7" i="6"/>
  <c r="B8" i="6" s="1"/>
  <c r="B9" i="6" s="1"/>
  <c r="B19" i="6" l="1"/>
  <c r="B20" i="6" s="1"/>
  <c r="B21" i="6" s="1"/>
  <c r="B22" i="6" s="1"/>
  <c r="B53" i="6"/>
  <c r="B78" i="6" s="1"/>
  <c r="B54" i="6" l="1"/>
  <c r="B55" i="6" l="1"/>
  <c r="B56" i="6" s="1"/>
</calcChain>
</file>

<file path=xl/sharedStrings.xml><?xml version="1.0" encoding="utf-8"?>
<sst xmlns="http://schemas.openxmlformats.org/spreadsheetml/2006/main" count="184" uniqueCount="110">
  <si>
    <t>DESCRIPCIÓN</t>
  </si>
  <si>
    <t>CANTIDAD</t>
  </si>
  <si>
    <t>UNIDAD</t>
  </si>
  <si>
    <t>SUB TOTAL</t>
  </si>
  <si>
    <t>TOTAL</t>
  </si>
  <si>
    <t>s.g.</t>
  </si>
  <si>
    <t>Pagos por Trámites y Permisos, incluye pago de aranceles Municipales.</t>
  </si>
  <si>
    <t>Hechura y colocación de rótulo de aviso de ejecución del proyecto.</t>
  </si>
  <si>
    <t>Bodega Provisional.</t>
  </si>
  <si>
    <t>m</t>
  </si>
  <si>
    <t>CORTE TERRAZA, DESCAPOTE, EXCAVACIONES.</t>
  </si>
  <si>
    <t>CONCRETO ESTRUCTURAL.</t>
  </si>
  <si>
    <t>RELLENO Y COMPACTADO.</t>
  </si>
  <si>
    <t>PISOS.</t>
  </si>
  <si>
    <t>ACABADOS ESPECIALES.</t>
  </si>
  <si>
    <t>Suministro e instalación de Luminaria tipo panel LED de 60w, modulo de 2' x 2' , balastro electrónico 120 volt., Incluye, canalizado, cableado,  accesorios y otros, a instalarse en caseta de mantenimiento.</t>
  </si>
  <si>
    <t>Suministro e instalación de Luminaria tipo ojo de buey t/led de 11w, incluye, canalizado, cableado, y demás accesorios.</t>
  </si>
  <si>
    <t>Relleno compactado con material selecto para muros de mampostería de piedra.</t>
  </si>
  <si>
    <t>Relleno compactado con suelo cemento 95% 20:1 para muro de mampostería de piedra.</t>
  </si>
  <si>
    <t>Relleno compactado con suelo cemento 95% 20:1 para acera y canaleta de concreto perimetral .</t>
  </si>
  <si>
    <t>Relleno compactado con suelo cemento 95% 20:1 para solera de fundación y base de concreto armado.</t>
  </si>
  <si>
    <t>Relleno compactado con suelo cemento 95% 20:1 para losa de caja de inspección.</t>
  </si>
  <si>
    <t>MUROS MAMPOSTERÍA DE PIEDRA.</t>
  </si>
  <si>
    <t>Suministro e instalación de piso tipo adoquín de concreto tipo cruz, cama de arena gruesa y mortero de junta.</t>
  </si>
  <si>
    <t>Suministro y aplicación de pintura látex acrílica lavable antibacterial de alta calidad, dos manos mínimo de aplicación. Incluye base y curado.</t>
  </si>
  <si>
    <t>Suministro e instalación de fascia y cornisa, con panel de tabla cemento de ½” de espesor, adobado y afinado (ver especificaciones técnicas), aplicación de 2 manos de pintura de látex antibacterial lavable, con 2 manos de aplicación mínima, con su respectiva base y curado. fijado con tornillo 8x2.1/2 pulg. a estructura de tubo estructural cuadrado de 1x1  pulg, con aleación de aluminio y zinc chapa 16. (Ver detalles en planos).</t>
  </si>
  <si>
    <t>Suministro y aplicación de dos manos de recubrimiento impermeabilizante paredes interiores y exteriores, a base de cemento con tecnología prm y polímeros alta adherencia, para zonas húmedas al contacto directo con el agua. Según detalle en plano de acabados</t>
  </si>
  <si>
    <t>VENTANAS, PUERTAS Y MALLA CICLÓN.</t>
  </si>
  <si>
    <t>Suministro e instalación de puerta cerca de malla ciclón según detalles en planos.</t>
  </si>
  <si>
    <t>Suministro e instalación de cerca de malla ciclón según detalles en planos.</t>
  </si>
  <si>
    <t>Entronque a red de alimentación existente de tubería de Ho Ø 2" , con reductores de 2"-4" Ø de PVC en ambos extremos con "T" de PVC de Ø 4" . Incluye, niples, uniones universales y demás accesorios necesarios para su buena instalación y funcionamiento.</t>
  </si>
  <si>
    <t>Suministro e Instalación de red de drenaje desde caja de inspección (escotilla C ) hacia canaleta existente con tubería de PVC Ø 10" 100 PSI, según distribución de red en planos hidráulicos. Incluye accesorios para su buenas instalación.</t>
  </si>
  <si>
    <t>Suministro e instalación de luminaria led tipo cobra exterior con foto celda, incluye. Poste galvanizado tipo telescópico, cableado según necesidades y accesorios para su buena instalación y funcionamiento.</t>
  </si>
  <si>
    <t>ÁREA VERDE.</t>
  </si>
  <si>
    <t>Suministro e instalación de arbusto naturales decorativos ( Duranta limón ) incluye tierra negra y fertilizantes para su correcta instalación.</t>
  </si>
  <si>
    <t>Suministro e instalación de arboles frutales y de sombra incluye tierra negra y fertilizantes para su correcta instalación. Área a forestar según  indicación de supervisión y autoridades del hospital.</t>
  </si>
  <si>
    <t>Trazo y nivelación de toda la obra a ejecutar.</t>
  </si>
  <si>
    <t>Suministro e instalación de escalera metálica interior según detalle en planos. (ver detalles en planos )</t>
  </si>
  <si>
    <t>Limpieza de paredes internas y externas.</t>
  </si>
  <si>
    <t>REHABILITACIÓN DE TANQUE EXISTENTE.</t>
  </si>
  <si>
    <t>Suministro y aplicación de dos manos de recubrimiento de pintura de poliuretano en paredes y cara de losa externa, dos manos mínimo, alta resistencia química, altamente hidrofugo, a condiciones de inmersión constante, bajo norma según plano acabados. Incluye base y curado.</t>
  </si>
  <si>
    <t>Colocación de mortero de reparación en áreas escarificadas con agente sellante, cementoso modificado con resina acrílica, con altas resistencias mecánicas, impermeable, de consistencia pastosa.</t>
  </si>
  <si>
    <t>Estructura del sistema de impermeabilización con perfiles de lamina de acero galvanizado, con un recubrimiento en PVC por una cara y por la otra un recubrimiento epóxico.</t>
  </si>
  <si>
    <t>Instalación de Membrana a base de PVC Plastificado y Reforzado con Armaduría de Poliéster para impermeabilización de superficies húmedas.</t>
  </si>
  <si>
    <t>Instalación de caja geotextil no tejido en paredes internas del tanque.</t>
  </si>
  <si>
    <t>Suministro e instalación de escotilla o tapaderas metálica según detalle en planos. (ver detalles en planos )</t>
  </si>
  <si>
    <t>ESTRUCTURAS METÁLICAS.</t>
  </si>
  <si>
    <t>Suministro e instalación de barandal metálica perimetral en tanque según detalle en planos.</t>
  </si>
  <si>
    <t xml:space="preserve">L-1, Suministro e instalación de lámina de aleación de aluminio y zinc calibre 24, incluye pernos de sujeción y sus respectivos elementos de sujeción. </t>
  </si>
  <si>
    <t>CASETA PARA MANTENIMIENTO.</t>
  </si>
  <si>
    <t xml:space="preserve">Repellado y afinado de pared de bloques y pedestal de concreto. </t>
  </si>
  <si>
    <t>Suministro e Instalación de sistema de cloración según detalle en plano hidráulico con tubería de PVC Ø 4" 160 PSI, se Incluye accesorios.</t>
  </si>
  <si>
    <t>Suministro e Instalación de red de Rebose hacia caja de inspección (escotilla C ) con tubería de HoGo Ø 4" , según distribución de red en planos hidráulicos. Incluye accesorios para su buenas instalación.</t>
  </si>
  <si>
    <t>Suministro e Instalación Válvula de control tipo compuerta extremos roscados de Bronce Ø4 "125 P de la mejor calidad RW.</t>
  </si>
  <si>
    <t>Suministro e instalación  de granada completa, bronce Ø4", 175 PSI.</t>
  </si>
  <si>
    <t>Suministro e instalación de escalera metálica tipo marinero exterior según detalle en planos. (ver detalles en planos )</t>
  </si>
  <si>
    <t>Escarificado de superficies dañadas o mal adheridas, interiores y exteriores.</t>
  </si>
  <si>
    <t>Suministro e Instalación Respiraderos de hierro galvanizado Ø3".</t>
  </si>
  <si>
    <t>Suministro e instalación de grama san Agustín, incluye tierra negra, fertilizantes para su correcta instalación.</t>
  </si>
  <si>
    <t>Relleno compactado con piedra tipo basalto (pedraplén)</t>
  </si>
  <si>
    <t>INSTALACIONES Y OBRAS PROVISIONALES.</t>
  </si>
  <si>
    <t>Suministro e Instalación de red de salida desde tanque hacia caja de inspección (escotilla D)con tubería de PVC Ø 4" 160 PSI, según inspección ( escotilla D)con tubería de PVC Ø 4" 160 PSI, según distribución de red en planos hidráulicos. Incluye accesorios para su buenas instalación.</t>
  </si>
  <si>
    <t>Construcción de Caja de Inspección con bloque de concreto según detalle incluye, tapadera metálica tipo escotilla según detalles, losa de  fondo de concreto, repello y afinado , pintura para su protección,</t>
  </si>
  <si>
    <t>Desalojo general de material sobrante</t>
  </si>
  <si>
    <t>Suministro e Instalación de red de alimentación y bypass con tubería de PVC Ø4" 250 PSI, según distribución de red en planos hidráulicos. Incluye accesorios para su buenas instalación .</t>
  </si>
  <si>
    <t>PC-1,Suministro e instalación de polín "C" chapa 14, 4" x 2" bajo norma, con aleación de aluminio y zinc. (ver detalles en planos (PC-1).)</t>
  </si>
  <si>
    <t>Construcción de Pared de Bloque de Concreto 15x20x40 cm con Rfv. No 3 @ 0.40 m + BS rf. 1 No 4.</t>
  </si>
  <si>
    <t xml:space="preserve">Corte de terraza . Incluye desalojo interno. </t>
  </si>
  <si>
    <t>Excavación para fundación de muro de mampostería de piedra. Incluye desalojo interno.</t>
  </si>
  <si>
    <t>Excavación para fundación de Tanque de concreto armado. Incluye desalojo interno.</t>
  </si>
  <si>
    <t>Excavación para solera de fundación y base de concreto. Incluye desalojo interno.</t>
  </si>
  <si>
    <t xml:space="preserve">Excavación para tuberías. Incluye desalojo interno. </t>
  </si>
  <si>
    <t>Excavación para conformación de caja de inspección. Incluye desalojo interno.</t>
  </si>
  <si>
    <t>N° DE COMPONENTE</t>
  </si>
  <si>
    <t>TARIFA</t>
  </si>
  <si>
    <t>Suministro e instalación de estructura metálica, para fijación de tubería de PVC principal hacia tanque, con tubo de 4"x4" estructural galvanizado chapa 14, incluye todo según detalles de planos: pintura tipo industrial anticorrosiva, anclajes, placas y accesorios para su fijación en tanque y muro..</t>
  </si>
  <si>
    <t>Suministro e instalación de cielo falso con loseta de fibrocemento blanco 5mm, modulación de 4 pies x 2 pies, con suspensión de alambre aluminio, estructura de sujeción color blanco.</t>
  </si>
  <si>
    <t>Suministro y aplicación de dos manos de recubrimiento epóxico en paredes y cara de losas internas , dos manos de pintura epóxica poliamida componente , alta resistencia química, altamente hidrofugo, a condiciones de inmersión constante, bajo norma plano acabados. Incluye base y curado Fda. Según</t>
  </si>
  <si>
    <t>Suministro e instalación de subtablero 12 espacios monofásico 2 polos 70 Amp, incluye accesorios, canalizado y cableado , acometida eléctrica desde postes a 15 mt.</t>
  </si>
  <si>
    <t>Colocación de mortero de bajo espesor y aditivo mejorado de adherencia en paredes internas y losa inferior de tanque.</t>
  </si>
  <si>
    <t>"CONSTRUCCIÓN DE TANQUE DE AGUA POTABLE" EN EL HOSPITAL NACIONAL MONSEÑOR ÓSCAR ARNULFO ROMERO Y GALDÁMEZ, CIUDAD BARRIOS , SAN MIGUEL.</t>
  </si>
  <si>
    <t>c/u</t>
  </si>
  <si>
    <t>Suministro e instalación de ventana V1 tipo celosía de vidrio, aluminio anodizado al natural. 0.80m x 1.20 m</t>
  </si>
  <si>
    <t>Suministro e instalación de puerta metálica 0.80m x 2.20m</t>
  </si>
  <si>
    <t>Construcción de muro de retención M-1 y M-2 de mampostería de piedra, incluye drenaje francés y todo lo señalado en detalles de planos.</t>
  </si>
  <si>
    <t>Suministro y aplicación de dos manos de recubrimiento de pintura de poliuretano poliester-acrílico-alifático en paredes y cara de losa externa , dos manos mínimo , alta resistencia química, altamente hidrofugo, a condiciones de inmersión constante, bajo norma según plano acabados. Incluye base y curado.</t>
  </si>
  <si>
    <t>Elaboración, implementación y seguimiento del Programa de Gestión Ambiental (PGAS)</t>
  </si>
  <si>
    <t>TOTAL (COSTO DIRECTO + COSTO INDIRECTO + IVA)</t>
  </si>
  <si>
    <t>A-1. Acera de concreto f'c= 210 kg/cm2 + refuerzo electromalla 6/6, espesor 10 cm, s=1%, ancho 1.60m, según planos.</t>
  </si>
  <si>
    <t>Suministro e instalación de junta de colado según planos constructivos, junta water stop , banda de PVC de alta resistencia, ancho de 23 cm.</t>
  </si>
  <si>
    <t>Suministro e Instalación Válvula anti retorno tipo check extremos roscados de Bronce Ø 4" 125 P de la mejor calidad según detalles en planos, se Incluye accesorios según detalle en planos hidráulicos.</t>
  </si>
  <si>
    <t>INSTALACIONES HIDRÁULICAS.</t>
  </si>
  <si>
    <t>INSTALACIONES ELÉCTRICAS.</t>
  </si>
  <si>
    <t>TRÁMITES Y PERMISOS.</t>
  </si>
  <si>
    <r>
      <t>m</t>
    </r>
    <r>
      <rPr>
        <vertAlign val="superscript"/>
        <sz val="11"/>
        <rFont val="Times New Roman"/>
        <family val="1"/>
      </rPr>
      <t>2</t>
    </r>
  </si>
  <si>
    <r>
      <t>m</t>
    </r>
    <r>
      <rPr>
        <vertAlign val="superscript"/>
        <sz val="11"/>
        <rFont val="Times New Roman"/>
        <family val="1"/>
      </rPr>
      <t>3</t>
    </r>
  </si>
  <si>
    <r>
      <t>LF. Losa de fundación de concreto reforzado f'c: 280 kg/cm</t>
    </r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>espesor de 45 cm. Refuerzo: lecho inferior #5/8´´ en círculos @25cm y #5/8´´ en radios @3°; lecho superior varillas de 1/2´´ en círculos @25cm y #5/8´´ en radios @3°, según detalles en planos estructurales.</t>
    </r>
  </si>
  <si>
    <r>
      <t>LD. Losa Densa Superior de concreto reforzado f'c: 280 kg/cm</t>
    </r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>espesor de 20 cm. Refuerzo: lecho inferior en anillos de 1/2" @25cm, y 5/8" en radios @3°; lecho superior en anillos de 1/2" @25cm, y 5/8" en radios @3°; según detalles en planos estructurales.</t>
    </r>
  </si>
  <si>
    <r>
      <t>P-1. Pared perimetral de concreto reforzado f'c: 280 kg/cm</t>
    </r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>espesor de 25 cm. Refuerzo horizontal de 1/2" @25cm en dos lechos; refuerzo vertical  de 5/8" @30cm en dos lechos, según detalles en planos estructurales.</t>
    </r>
  </si>
  <si>
    <r>
      <t>P-2. Pared interior de concreto reforzado f'c: 280 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espesor de 20 cm. Refuerzo horizontal de 1/2" @25cm en dos lechos; y refuerzo vertical de 5/8" @30cm en dos lechos, según detalles en planos estructurales.</t>
    </r>
  </si>
  <si>
    <r>
      <t>SF-1. Solera de fundación de concreto F'c': 210 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de 0.30 x 0.25 m, con 4 varillas de refuerzo # 3, estribos # 2 a cada 15cm. (ver planos).</t>
    </r>
  </si>
  <si>
    <r>
      <t>SI. Solera intermedia de concreto f´c= 210 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de 0.15x 0.20 m, con 4 varillas de refuerzo # 3, estribos # 2 a cada 15cm. (ver planos).</t>
    </r>
  </si>
  <si>
    <r>
      <t>BC. Base de concreto f´c= 210 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de 0.40x 0.80x0.80 m, con 4 varillas roscadas galv. de 3/4" , estribos # 2 a cada 15cm. Según planos (ver planos).</t>
    </r>
  </si>
  <si>
    <r>
      <t>C-1. Canaleta perimetral de concreto f´c= 210 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+ refuerzo electromalla 6/6, según planos.</t>
    </r>
  </si>
  <si>
    <r>
      <t>Losa nivelante de concreto  simple f´c= 210 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, 10 cm de espesor.</t>
    </r>
  </si>
  <si>
    <r>
      <t>Losa de piso de concreto f´c= 210 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+ electromalla 6/6, espesor 10 cm según planos, caseta.</t>
    </r>
  </si>
  <si>
    <r>
      <t>Suministro e instalación de piso tipo porcelanato de 60X60 cm, antideslizante de alta Calidad. Incluye base de concreto 7.5cm f´c=210kg/cm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con electromalla 6/6</t>
    </r>
  </si>
  <si>
    <r>
      <rPr>
        <b/>
        <sz val="11"/>
        <rFont val="Bembo Std"/>
        <family val="1"/>
      </rPr>
      <t xml:space="preserve">NOTA: </t>
    </r>
    <r>
      <rPr>
        <sz val="11"/>
        <rFont val="Bembo Std"/>
        <family val="1"/>
      </rPr>
      <t>Dentro del precio unitario de cada partida se deberán tomar en cuenta: los costos directos (material, mano de obra, maquinaria y equipo, herramientas ), los costos indirectos (utilidades, administración y fianzas) e IVA.</t>
    </r>
  </si>
  <si>
    <t>Instalaciones provisionales para agua potable, aguas residuales y sanitarios.</t>
  </si>
  <si>
    <t>LISTADO DE CANTIDADES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</si>
</sst>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;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0.0"/>
    <numFmt numFmtId="167" formatCode="&quot; $&quot;#,##0.00\ ;&quot; $(&quot;#,##0.00\);&quot; $-&quot;#\ ;@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name val="Bembo Std"/>
      <family val="1"/>
    </font>
    <font>
      <b/>
      <sz val="11"/>
      <name val="Bembo Std"/>
      <family val="1"/>
    </font>
    <font>
      <b/>
      <sz val="14"/>
      <name val="Bembo Std"/>
      <family val="1"/>
    </font>
    <font>
      <b/>
      <sz val="11"/>
      <name val="Bembo Std"/>
    </font>
    <font>
      <b/>
      <sz val="14"/>
      <name val="Bembo Std"/>
    </font>
    <font>
      <b/>
      <sz val="1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167" fontId="3" fillId="0" borderId="0"/>
    <xf numFmtId="0" fontId="2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164" fontId="4" fillId="0" borderId="0" xfId="1" applyFont="1" applyFill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11" fillId="6" borderId="0" xfId="0" applyNumberFormat="1" applyFont="1" applyFill="1" applyAlignment="1">
      <alignment vertical="center"/>
    </xf>
    <xf numFmtId="10" fontId="10" fillId="0" borderId="0" xfId="12" applyNumberFormat="1" applyFont="1" applyAlignment="1">
      <alignment vertical="center"/>
    </xf>
    <xf numFmtId="2" fontId="12" fillId="4" borderId="4" xfId="0" applyNumberFormat="1" applyFont="1" applyFill="1" applyBorder="1" applyAlignment="1">
      <alignment horizontal="center" vertical="center"/>
    </xf>
    <xf numFmtId="166" fontId="12" fillId="4" borderId="4" xfId="0" applyNumberFormat="1" applyFont="1" applyFill="1" applyBorder="1" applyAlignment="1">
      <alignment horizontal="left" vertical="center"/>
    </xf>
    <xf numFmtId="7" fontId="12" fillId="4" borderId="4" xfId="0" applyNumberFormat="1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164" fontId="12" fillId="0" borderId="0" xfId="1" applyFont="1" applyFill="1" applyBorder="1" applyAlignment="1">
      <alignment vertical="center" wrapText="1"/>
    </xf>
    <xf numFmtId="2" fontId="13" fillId="0" borderId="7" xfId="0" applyNumberFormat="1" applyFont="1" applyBorder="1" applyAlignment="1">
      <alignment horizontal="center" vertical="center"/>
    </xf>
    <xf numFmtId="164" fontId="12" fillId="0" borderId="7" xfId="1" applyFont="1" applyFill="1" applyBorder="1" applyAlignment="1">
      <alignment vertical="center" wrapText="1"/>
    </xf>
    <xf numFmtId="166" fontId="15" fillId="5" borderId="9" xfId="0" applyNumberFormat="1" applyFont="1" applyFill="1" applyBorder="1" applyAlignment="1">
      <alignment horizontal="center" vertical="center" wrapText="1"/>
    </xf>
    <xf numFmtId="2" fontId="15" fillId="5" borderId="8" xfId="0" applyNumberFormat="1" applyFont="1" applyFill="1" applyBorder="1" applyAlignment="1">
      <alignment horizontal="center" vertical="center" wrapText="1"/>
    </xf>
    <xf numFmtId="2" fontId="15" fillId="5" borderId="10" xfId="0" applyNumberFormat="1" applyFont="1" applyFill="1" applyBorder="1" applyAlignment="1">
      <alignment horizontal="center" vertical="center" wrapText="1"/>
    </xf>
    <xf numFmtId="164" fontId="12" fillId="3" borderId="12" xfId="1" applyFont="1" applyFill="1" applyBorder="1" applyAlignment="1">
      <alignment horizontal="center" vertical="center" wrapText="1"/>
    </xf>
    <xf numFmtId="2" fontId="13" fillId="0" borderId="0" xfId="0" applyNumberFormat="1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164" fontId="13" fillId="0" borderId="0" xfId="1" applyFont="1" applyFill="1" applyAlignment="1">
      <alignment vertical="center"/>
    </xf>
    <xf numFmtId="167" fontId="13" fillId="0" borderId="0" xfId="10" applyFont="1" applyAlignment="1">
      <alignment horizontal="center" vertical="center" wrapText="1"/>
    </xf>
    <xf numFmtId="2" fontId="13" fillId="0" borderId="7" xfId="0" applyNumberFormat="1" applyFont="1" applyBorder="1" applyAlignment="1">
      <alignment horizontal="justify" vertical="center" wrapText="1"/>
    </xf>
    <xf numFmtId="167" fontId="13" fillId="0" borderId="7" xfId="1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justify" vertical="center"/>
    </xf>
    <xf numFmtId="0" fontId="13" fillId="0" borderId="7" xfId="0" applyFont="1" applyBorder="1" applyAlignment="1">
      <alignment horizontal="center" vertical="center" wrapText="1"/>
    </xf>
    <xf numFmtId="164" fontId="13" fillId="0" borderId="0" xfId="1" applyFont="1" applyFill="1" applyBorder="1" applyAlignment="1">
      <alignment vertical="center"/>
    </xf>
    <xf numFmtId="2" fontId="5" fillId="0" borderId="0" xfId="0" applyNumberFormat="1" applyFont="1" applyAlignment="1">
      <alignment horizontal="right" vertical="center" wrapText="1" indent="1"/>
    </xf>
    <xf numFmtId="2" fontId="15" fillId="5" borderId="8" xfId="0" applyNumberFormat="1" applyFont="1" applyFill="1" applyBorder="1" applyAlignment="1">
      <alignment horizontal="right" vertical="center" wrapText="1" indent="1"/>
    </xf>
    <xf numFmtId="2" fontId="12" fillId="4" borderId="4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12" fillId="4" borderId="4" xfId="0" applyNumberFormat="1" applyFont="1" applyFill="1" applyBorder="1" applyAlignment="1">
      <alignment horizontal="right" vertical="center" indent="3"/>
    </xf>
    <xf numFmtId="2" fontId="13" fillId="0" borderId="0" xfId="0" applyNumberFormat="1" applyFont="1" applyAlignment="1">
      <alignment horizontal="right" vertical="center" wrapText="1" indent="3"/>
    </xf>
    <xf numFmtId="2" fontId="13" fillId="0" borderId="7" xfId="0" applyNumberFormat="1" applyFont="1" applyBorder="1" applyAlignment="1">
      <alignment horizontal="right" vertical="center" wrapText="1" indent="3"/>
    </xf>
    <xf numFmtId="2" fontId="13" fillId="0" borderId="1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justify" vertical="center" wrapText="1"/>
    </xf>
    <xf numFmtId="2" fontId="13" fillId="0" borderId="0" xfId="0" applyNumberFormat="1" applyFont="1" applyBorder="1" applyAlignment="1">
      <alignment horizontal="right" vertical="center" wrapText="1" indent="3"/>
    </xf>
    <xf numFmtId="0" fontId="13" fillId="0" borderId="0" xfId="0" applyFont="1" applyBorder="1" applyAlignment="1">
      <alignment horizontal="center" vertical="center" wrapText="1"/>
    </xf>
    <xf numFmtId="167" fontId="13" fillId="0" borderId="0" xfId="10" applyFont="1" applyBorder="1" applyAlignment="1">
      <alignment horizontal="center" vertical="center" wrapText="1"/>
    </xf>
    <xf numFmtId="164" fontId="12" fillId="0" borderId="6" xfId="1" applyFont="1" applyFill="1" applyBorder="1" applyAlignment="1">
      <alignment vertical="center" wrapText="1"/>
    </xf>
    <xf numFmtId="164" fontId="12" fillId="0" borderId="13" xfId="1" applyFont="1" applyFill="1" applyBorder="1" applyAlignment="1">
      <alignment vertical="center" wrapText="1"/>
    </xf>
    <xf numFmtId="7" fontId="12" fillId="4" borderId="5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2" fontId="12" fillId="3" borderId="11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</cellXfs>
  <cellStyles count="13">
    <cellStyle name="Millares 2" xfId="4" xr:uid="{00000000-0005-0000-0000-000001000000}"/>
    <cellStyle name="Millares 2 28" xfId="5" xr:uid="{00000000-0005-0000-0000-000002000000}"/>
    <cellStyle name="Millares 31" xfId="3" xr:uid="{00000000-0005-0000-0000-000003000000}"/>
    <cellStyle name="Millares 5" xfId="2" xr:uid="{00000000-0005-0000-0000-000004000000}"/>
    <cellStyle name="Moneda" xfId="1" builtinId="4"/>
    <cellStyle name="Moneda 2 2" xfId="10" xr:uid="{E942572F-96CE-420B-A044-166D5779D8A9}"/>
    <cellStyle name="Normal" xfId="0" builtinId="0"/>
    <cellStyle name="Normal 2" xfId="6" xr:uid="{00000000-0005-0000-0000-000007000000}"/>
    <cellStyle name="Normal 3" xfId="9" xr:uid="{00000000-0005-0000-0000-000008000000}"/>
    <cellStyle name="Normal 5" xfId="7" xr:uid="{00000000-0005-0000-0000-000009000000}"/>
    <cellStyle name="Normal 7" xfId="11" xr:uid="{CA0DE75D-0EBD-4C0B-8E45-4F88E9AA8752}"/>
    <cellStyle name="Normal 8" xfId="8" xr:uid="{00000000-0005-0000-0000-00000A000000}"/>
    <cellStyle name="Porcentaje" xfId="12" builtinId="5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2" formatCode="0.00"/>
      <alignment horizontal="righ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2" formatCode="0.00"/>
      <alignment horizontal="justify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2" formatCode="0.00"/>
      <alignment horizontal="center"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sz val="11"/>
        <color auto="1"/>
        <name val="Times New Roman"/>
        <family val="1"/>
        <scheme val="none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2" formatCode="0.00"/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FF99CC"/>
      <color rgb="FFFF6600"/>
      <color rgb="FFCCFFFF"/>
      <color rgb="FFDAF3F4"/>
      <color rgb="FFCCFF99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3276600</xdr:colOff>
      <xdr:row>0</xdr:row>
      <xdr:rowOff>0</xdr:rowOff>
    </xdr:from>
    <xdr:ext cx="65" cy="172227"/>
    <xdr:sp macro="" textlink="">
      <xdr:nvSpPr>
        <xdr:cNvPr id="7" name="CuadroTexto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810000" y="6575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SV"/>
        </a:p>
      </xdr:txBody>
    </xdr:sp>
    <xdr:clientData/>
  </xdr:oneCellAnchor>
  <xdr:oneCellAnchor>
    <xdr:from>
      <xdr:col>2</xdr:col>
      <xdr:colOff>3276600</xdr:colOff>
      <xdr:row>0</xdr:row>
      <xdr:rowOff>0</xdr:rowOff>
    </xdr:from>
    <xdr:ext cx="65" cy="172227"/>
    <xdr:sp macro="" textlink="">
      <xdr:nvSpPr>
        <xdr:cNvPr id="8" name="CuadroTexto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810000" y="1034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SV"/>
        </a:p>
      </xdr:txBody>
    </xdr:sp>
    <xdr:clientData/>
  </xdr:oneCellAnchor>
  <xdr:oneCellAnchor>
    <xdr:from>
      <xdr:col>2</xdr:col>
      <xdr:colOff>3276600</xdr:colOff>
      <xdr:row>0</xdr:row>
      <xdr:rowOff>0</xdr:rowOff>
    </xdr:from>
    <xdr:ext cx="65" cy="172227"/>
    <xdr:sp macro="" textlink="">
      <xdr:nvSpPr>
        <xdr:cNvPr id="9" name="CuadroTexto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810000" y="1098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SV"/>
        </a:p>
      </xdr:txBody>
    </xdr:sp>
    <xdr:clientData/>
  </xdr:oneCellAnchor>
  <xdr:oneCellAnchor>
    <xdr:from>
      <xdr:col>2</xdr:col>
      <xdr:colOff>3276600</xdr:colOff>
      <xdr:row>0</xdr:row>
      <xdr:rowOff>0</xdr:rowOff>
    </xdr:from>
    <xdr:ext cx="65" cy="172227"/>
    <xdr:sp macro="" textlink="">
      <xdr:nvSpPr>
        <xdr:cNvPr id="10" name="CuadroTexto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810000" y="1163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SV"/>
        </a:p>
      </xdr:txBody>
    </xdr:sp>
    <xdr:clientData/>
  </xdr:oneCellAnchor>
  <xdr:oneCellAnchor>
    <xdr:from>
      <xdr:col>2</xdr:col>
      <xdr:colOff>3276600</xdr:colOff>
      <xdr:row>0</xdr:row>
      <xdr:rowOff>0</xdr:rowOff>
    </xdr:from>
    <xdr:ext cx="65" cy="172227"/>
    <xdr:sp macro="" textlink="">
      <xdr:nvSpPr>
        <xdr:cNvPr id="11" name="CuadroTexto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810000" y="12118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SV"/>
        </a:p>
      </xdr:txBody>
    </xdr:sp>
    <xdr:clientData/>
  </xdr:oneCellAnchor>
  <xdr:twoCellAnchor>
    <xdr:from>
      <xdr:col>1</xdr:col>
      <xdr:colOff>114300</xdr:colOff>
      <xdr:row>1</xdr:row>
      <xdr:rowOff>133350</xdr:rowOff>
    </xdr:from>
    <xdr:to>
      <xdr:col>2</xdr:col>
      <xdr:colOff>867833</xdr:colOff>
      <xdr:row>2</xdr:row>
      <xdr:rowOff>391683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171279-9740-4F8F-828D-AAAA2829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47675"/>
          <a:ext cx="1496483" cy="505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35E75-E3F3-490C-953A-89EB3D331405}" name="Tabla1" displayName="Tabla1" ref="B5:H99" totalsRowShown="0" headerRowDxfId="9" dataDxfId="8" tableBorderDxfId="7">
  <autoFilter ref="B5:H99" xr:uid="{F9135E75-E3F3-490C-953A-89EB3D331405}"/>
  <tableColumns count="7">
    <tableColumn id="1" xr3:uid="{3FB4E3CD-CED2-488C-A20C-5BA9063A1B7A}" name="N° DE COMPONENTE" dataDxfId="6">
      <calculatedColumnFormula>+B5+0.01</calculatedColumnFormula>
    </tableColumn>
    <tableColumn id="2" xr3:uid="{CCCC17CD-3401-4C1B-99C3-0D28B74120DD}" name="DESCRIPCIÓN" dataDxfId="5"/>
    <tableColumn id="3" xr3:uid="{24117BB4-2C08-4F86-81E3-BD6636EC571B}" name="CANTIDAD" dataDxfId="4"/>
    <tableColumn id="4" xr3:uid="{ED28D837-DD65-44C0-A66F-F3719C24D49D}" name="UNIDAD" dataDxfId="3"/>
    <tableColumn id="5" xr3:uid="{AC09D7F8-A5DA-4458-ADC5-7A82DDE08DE9}" name="TARIFA" dataDxfId="2" dataCellStyle="Moneda 2 2">
      <calculatedColumnFormula>+ROUND(Tabla1[[#This Row],[TARIFA]]/1.13/1.2*1.3*1.13,2)</calculatedColumnFormula>
    </tableColumn>
    <tableColumn id="6" xr3:uid="{3A12C1F3-D437-41D6-8973-2BCC64935BFC}" name="SUB TOTAL" dataDxfId="1" dataCellStyle="Moneda 2 2">
      <calculatedColumnFormula>ROUND(F6*D6,2)</calculatedColumnFormula>
    </tableColumn>
    <tableColumn id="7" xr3:uid="{204EA2BC-117D-4736-8A60-B460D10A75EA}" name="TOTAL" dataDxfId="0" dataCellStyle="Mone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L101"/>
  <sheetViews>
    <sheetView showGridLines="0" tabSelected="1" view="pageBreakPreview" topLeftCell="A90" zoomScaleNormal="100" zoomScaleSheetLayoutView="100" workbookViewId="0">
      <selection activeCell="L95" sqref="L95"/>
    </sheetView>
  </sheetViews>
  <sheetFormatPr baseColWidth="10" defaultColWidth="11.42578125" defaultRowHeight="15" outlineLevelRow="1"/>
  <cols>
    <col min="1" max="1" width="4.28515625" style="1" customWidth="1"/>
    <col min="2" max="2" width="23.7109375" style="6" bestFit="1" customWidth="1"/>
    <col min="3" max="3" width="55" style="7" customWidth="1"/>
    <col min="4" max="4" width="15.28515625" style="37" customWidth="1"/>
    <col min="5" max="5" width="11.7109375" style="6" customWidth="1"/>
    <col min="6" max="6" width="12.7109375" style="8" customWidth="1"/>
    <col min="7" max="7" width="15.42578125" style="8" customWidth="1"/>
    <col min="8" max="8" width="17.140625" style="8" customWidth="1"/>
    <col min="9" max="10" width="11.42578125" style="1"/>
    <col min="11" max="11" width="17.140625" style="1" bestFit="1" customWidth="1"/>
    <col min="12" max="16384" width="11.42578125" style="1"/>
  </cols>
  <sheetData>
    <row r="1" spans="2:8" ht="24.75" customHeight="1" thickBot="1">
      <c r="B1" s="4"/>
      <c r="C1" s="3"/>
      <c r="D1" s="34"/>
      <c r="E1" s="4"/>
      <c r="F1" s="4"/>
      <c r="G1" s="4"/>
      <c r="H1" s="3"/>
    </row>
    <row r="2" spans="2:8" s="2" customFormat="1" ht="19.5" customHeight="1">
      <c r="B2" s="9"/>
      <c r="C2" s="52" t="s">
        <v>109</v>
      </c>
      <c r="D2" s="52"/>
      <c r="E2" s="52"/>
      <c r="F2" s="52"/>
      <c r="G2" s="52"/>
      <c r="H2" s="53"/>
    </row>
    <row r="3" spans="2:8" s="2" customFormat="1" ht="36.6" customHeight="1">
      <c r="B3" s="5"/>
      <c r="C3" s="50" t="s">
        <v>80</v>
      </c>
      <c r="D3" s="50"/>
      <c r="E3" s="50"/>
      <c r="F3" s="50"/>
      <c r="G3" s="50"/>
      <c r="H3" s="51"/>
    </row>
    <row r="4" spans="2:8" s="2" customFormat="1" ht="22.5" customHeight="1" thickBot="1">
      <c r="B4" s="5"/>
      <c r="C4" s="50"/>
      <c r="D4" s="50"/>
      <c r="E4" s="50"/>
      <c r="F4" s="50"/>
      <c r="G4" s="50"/>
      <c r="H4" s="51"/>
    </row>
    <row r="5" spans="2:8" s="2" customFormat="1" ht="30" customHeight="1" thickBot="1">
      <c r="B5" s="21" t="s">
        <v>73</v>
      </c>
      <c r="C5" s="22" t="s">
        <v>0</v>
      </c>
      <c r="D5" s="35" t="s">
        <v>1</v>
      </c>
      <c r="E5" s="22" t="s">
        <v>2</v>
      </c>
      <c r="F5" s="22" t="s">
        <v>74</v>
      </c>
      <c r="G5" s="22" t="s">
        <v>3</v>
      </c>
      <c r="H5" s="23" t="s">
        <v>4</v>
      </c>
    </row>
    <row r="6" spans="2:8" s="2" customFormat="1" ht="19.149999999999999" customHeight="1">
      <c r="B6" s="14">
        <v>1</v>
      </c>
      <c r="C6" s="15" t="s">
        <v>93</v>
      </c>
      <c r="D6" s="36"/>
      <c r="E6" s="15"/>
      <c r="F6" s="15"/>
      <c r="G6" s="15"/>
      <c r="H6" s="16"/>
    </row>
    <row r="7" spans="2:8" s="2" customFormat="1" ht="32.25" customHeight="1" outlineLevel="1">
      <c r="B7" s="17">
        <f>+B6+0.01</f>
        <v>1.01</v>
      </c>
      <c r="C7" s="25" t="s">
        <v>6</v>
      </c>
      <c r="D7" s="39">
        <v>1</v>
      </c>
      <c r="E7" s="26" t="s">
        <v>5</v>
      </c>
      <c r="F7" s="27"/>
      <c r="G7" s="28"/>
      <c r="H7" s="18"/>
    </row>
    <row r="8" spans="2:8" s="2" customFormat="1" ht="30.75" customHeight="1" outlineLevel="1">
      <c r="B8" s="17">
        <f>+B7+0.01</f>
        <v>1.02</v>
      </c>
      <c r="C8" s="25" t="s">
        <v>7</v>
      </c>
      <c r="D8" s="39">
        <v>1</v>
      </c>
      <c r="E8" s="26" t="s">
        <v>5</v>
      </c>
      <c r="F8" s="27"/>
      <c r="G8" s="28"/>
      <c r="H8" s="18"/>
    </row>
    <row r="9" spans="2:8" s="2" customFormat="1" ht="30.75" customHeight="1" outlineLevel="1" thickBot="1">
      <c r="B9" s="17">
        <f>+B8+0.01</f>
        <v>1.03</v>
      </c>
      <c r="C9" s="25" t="s">
        <v>86</v>
      </c>
      <c r="D9" s="39">
        <v>1</v>
      </c>
      <c r="E9" s="26" t="s">
        <v>5</v>
      </c>
      <c r="F9" s="27"/>
      <c r="G9" s="28"/>
      <c r="H9" s="18"/>
    </row>
    <row r="10" spans="2:8" s="2" customFormat="1" ht="19.149999999999999" customHeight="1">
      <c r="B10" s="14">
        <v>2</v>
      </c>
      <c r="C10" s="15" t="s">
        <v>60</v>
      </c>
      <c r="D10" s="38"/>
      <c r="E10" s="15"/>
      <c r="F10" s="15"/>
      <c r="G10" s="15"/>
      <c r="H10" s="16"/>
    </row>
    <row r="11" spans="2:8" s="2" customFormat="1" ht="21.75" customHeight="1" outlineLevel="1">
      <c r="B11" s="17">
        <f>+B10+0.01</f>
        <v>2.0099999999999998</v>
      </c>
      <c r="C11" s="25" t="s">
        <v>36</v>
      </c>
      <c r="D11" s="39">
        <v>450</v>
      </c>
      <c r="E11" s="26" t="s">
        <v>94</v>
      </c>
      <c r="F11" s="27"/>
      <c r="G11" s="28"/>
      <c r="H11" s="18"/>
    </row>
    <row r="12" spans="2:8" s="2" customFormat="1" ht="21.75" customHeight="1" outlineLevel="1">
      <c r="B12" s="17">
        <f t="shared" ref="B12" si="0">+B11+0.01</f>
        <v>2.0199999999999996</v>
      </c>
      <c r="C12" s="25" t="s">
        <v>8</v>
      </c>
      <c r="D12" s="39">
        <v>1</v>
      </c>
      <c r="E12" s="26" t="s">
        <v>5</v>
      </c>
      <c r="F12" s="27"/>
      <c r="G12" s="28"/>
      <c r="H12" s="18"/>
    </row>
    <row r="13" spans="2:8" s="2" customFormat="1" ht="21.75" customHeight="1" outlineLevel="1" thickBot="1">
      <c r="B13" s="17">
        <f>+B12+0.01</f>
        <v>2.0299999999999994</v>
      </c>
      <c r="C13" s="25" t="s">
        <v>108</v>
      </c>
      <c r="D13" s="39">
        <v>1</v>
      </c>
      <c r="E13" s="26" t="s">
        <v>5</v>
      </c>
      <c r="F13" s="27"/>
      <c r="G13" s="28"/>
      <c r="H13" s="18"/>
    </row>
    <row r="14" spans="2:8" s="2" customFormat="1" ht="19.149999999999999" customHeight="1">
      <c r="B14" s="14">
        <v>3</v>
      </c>
      <c r="C14" s="15" t="s">
        <v>39</v>
      </c>
      <c r="D14" s="38"/>
      <c r="E14" s="15"/>
      <c r="F14" s="15"/>
      <c r="G14" s="15"/>
      <c r="H14" s="16"/>
    </row>
    <row r="15" spans="2:8" s="2" customFormat="1" ht="24" customHeight="1" outlineLevel="1">
      <c r="B15" s="17">
        <v>3.01</v>
      </c>
      <c r="C15" s="25" t="s">
        <v>38</v>
      </c>
      <c r="D15" s="39">
        <v>565</v>
      </c>
      <c r="E15" s="26" t="s">
        <v>94</v>
      </c>
      <c r="F15" s="27"/>
      <c r="G15" s="28"/>
      <c r="H15" s="18"/>
    </row>
    <row r="16" spans="2:8" s="2" customFormat="1" ht="30" customHeight="1" outlineLevel="1">
      <c r="B16" s="17">
        <f t="shared" ref="B16:B22" si="1">+B15+0.01</f>
        <v>3.0199999999999996</v>
      </c>
      <c r="C16" s="25" t="s">
        <v>56</v>
      </c>
      <c r="D16" s="39">
        <v>200</v>
      </c>
      <c r="E16" s="26" t="s">
        <v>94</v>
      </c>
      <c r="F16" s="27"/>
      <c r="G16" s="28"/>
      <c r="H16" s="18"/>
    </row>
    <row r="17" spans="2:8" s="2" customFormat="1" ht="63" customHeight="1" outlineLevel="1">
      <c r="B17" s="17">
        <f t="shared" si="1"/>
        <v>3.0299999999999994</v>
      </c>
      <c r="C17" s="25" t="s">
        <v>41</v>
      </c>
      <c r="D17" s="39">
        <v>200</v>
      </c>
      <c r="E17" s="26" t="s">
        <v>94</v>
      </c>
      <c r="F17" s="27"/>
      <c r="G17" s="28"/>
      <c r="H17" s="18"/>
    </row>
    <row r="18" spans="2:8" s="2" customFormat="1" ht="33.75" customHeight="1" outlineLevel="1">
      <c r="B18" s="17">
        <f t="shared" si="1"/>
        <v>3.0399999999999991</v>
      </c>
      <c r="C18" s="25" t="s">
        <v>79</v>
      </c>
      <c r="D18" s="39">
        <v>230</v>
      </c>
      <c r="E18" s="26" t="s">
        <v>94</v>
      </c>
      <c r="F18" s="27"/>
      <c r="G18" s="28"/>
      <c r="H18" s="18"/>
    </row>
    <row r="19" spans="2:8" s="2" customFormat="1" ht="50.25" customHeight="1" outlineLevel="1">
      <c r="B19" s="17">
        <f>+B18+0.01</f>
        <v>3.0499999999999989</v>
      </c>
      <c r="C19" s="25" t="s">
        <v>42</v>
      </c>
      <c r="D19" s="39">
        <v>1</v>
      </c>
      <c r="E19" s="26" t="s">
        <v>5</v>
      </c>
      <c r="F19" s="27"/>
      <c r="G19" s="28"/>
      <c r="H19" s="18"/>
    </row>
    <row r="20" spans="2:8" s="2" customFormat="1" ht="30" customHeight="1" outlineLevel="1">
      <c r="B20" s="17">
        <f t="shared" si="1"/>
        <v>3.0599999999999987</v>
      </c>
      <c r="C20" s="25" t="s">
        <v>44</v>
      </c>
      <c r="D20" s="39">
        <v>155</v>
      </c>
      <c r="E20" s="26" t="s">
        <v>94</v>
      </c>
      <c r="F20" s="27"/>
      <c r="G20" s="28"/>
      <c r="H20" s="18"/>
    </row>
    <row r="21" spans="2:8" s="2" customFormat="1" ht="51.75" customHeight="1" outlineLevel="1">
      <c r="B21" s="17">
        <f t="shared" si="1"/>
        <v>3.0699999999999985</v>
      </c>
      <c r="C21" s="25" t="s">
        <v>43</v>
      </c>
      <c r="D21" s="39">
        <v>155</v>
      </c>
      <c r="E21" s="26" t="s">
        <v>94</v>
      </c>
      <c r="F21" s="27"/>
      <c r="G21" s="28"/>
      <c r="H21" s="18"/>
    </row>
    <row r="22" spans="2:8" s="2" customFormat="1" ht="81" customHeight="1" outlineLevel="1" thickBot="1">
      <c r="B22" s="19">
        <f t="shared" si="1"/>
        <v>3.0799999999999983</v>
      </c>
      <c r="C22" s="29" t="s">
        <v>40</v>
      </c>
      <c r="D22" s="40">
        <v>425</v>
      </c>
      <c r="E22" s="26" t="s">
        <v>94</v>
      </c>
      <c r="F22" s="27"/>
      <c r="G22" s="30"/>
      <c r="H22" s="20"/>
    </row>
    <row r="23" spans="2:8" s="2" customFormat="1" ht="19.149999999999999" customHeight="1">
      <c r="B23" s="14">
        <v>4</v>
      </c>
      <c r="C23" s="15" t="s">
        <v>10</v>
      </c>
      <c r="D23" s="38"/>
      <c r="E23" s="15"/>
      <c r="F23" s="15"/>
      <c r="G23" s="15"/>
      <c r="H23" s="16"/>
    </row>
    <row r="24" spans="2:8" s="2" customFormat="1" ht="21.75" customHeight="1" outlineLevel="1">
      <c r="B24" s="17">
        <f>+B23+0.01</f>
        <v>4.01</v>
      </c>
      <c r="C24" s="25" t="s">
        <v>67</v>
      </c>
      <c r="D24" s="39">
        <v>1806.5</v>
      </c>
      <c r="E24" s="26" t="s">
        <v>95</v>
      </c>
      <c r="F24" s="27"/>
      <c r="G24" s="28"/>
      <c r="H24" s="18"/>
    </row>
    <row r="25" spans="2:8" s="2" customFormat="1" ht="33" customHeight="1" outlineLevel="1">
      <c r="B25" s="17">
        <f t="shared" ref="B25:B30" si="2">+B24+0.01</f>
        <v>4.0199999999999996</v>
      </c>
      <c r="C25" s="25" t="s">
        <v>68</v>
      </c>
      <c r="D25" s="39">
        <v>224.78</v>
      </c>
      <c r="E25" s="26" t="s">
        <v>95</v>
      </c>
      <c r="F25" s="27"/>
      <c r="G25" s="28"/>
      <c r="H25" s="18"/>
    </row>
    <row r="26" spans="2:8" s="2" customFormat="1" ht="33.75" customHeight="1" outlineLevel="1">
      <c r="B26" s="17">
        <f t="shared" si="2"/>
        <v>4.0299999999999994</v>
      </c>
      <c r="C26" s="25" t="s">
        <v>69</v>
      </c>
      <c r="D26" s="39">
        <v>207.55</v>
      </c>
      <c r="E26" s="26" t="s">
        <v>95</v>
      </c>
      <c r="F26" s="27"/>
      <c r="G26" s="28"/>
      <c r="H26" s="18"/>
    </row>
    <row r="27" spans="2:8" s="2" customFormat="1" ht="33.75" customHeight="1" outlineLevel="1">
      <c r="B27" s="17">
        <f t="shared" si="2"/>
        <v>4.0399999999999991</v>
      </c>
      <c r="C27" s="25" t="s">
        <v>70</v>
      </c>
      <c r="D27" s="39">
        <v>18.95</v>
      </c>
      <c r="E27" s="26" t="s">
        <v>95</v>
      </c>
      <c r="F27" s="27"/>
      <c r="G27" s="28"/>
      <c r="H27" s="18"/>
    </row>
    <row r="28" spans="2:8" s="2" customFormat="1" ht="21" customHeight="1" outlineLevel="1">
      <c r="B28" s="17">
        <f t="shared" si="2"/>
        <v>4.0499999999999989</v>
      </c>
      <c r="C28" s="25" t="s">
        <v>71</v>
      </c>
      <c r="D28" s="39">
        <f>87.5+6</f>
        <v>93.5</v>
      </c>
      <c r="E28" s="26" t="s">
        <v>95</v>
      </c>
      <c r="F28" s="27"/>
      <c r="G28" s="28"/>
      <c r="H28" s="18"/>
    </row>
    <row r="29" spans="2:8" s="2" customFormat="1" ht="33.75" customHeight="1" outlineLevel="1">
      <c r="B29" s="17">
        <f t="shared" si="2"/>
        <v>4.0599999999999987</v>
      </c>
      <c r="C29" s="25" t="s">
        <v>72</v>
      </c>
      <c r="D29" s="39">
        <v>10</v>
      </c>
      <c r="E29" s="26" t="s">
        <v>95</v>
      </c>
      <c r="F29" s="27"/>
      <c r="G29" s="28"/>
      <c r="H29" s="18"/>
    </row>
    <row r="30" spans="2:8" s="2" customFormat="1" ht="24" customHeight="1" outlineLevel="1" thickBot="1">
      <c r="B30" s="17">
        <f t="shared" si="2"/>
        <v>4.0699999999999985</v>
      </c>
      <c r="C30" s="25" t="s">
        <v>63</v>
      </c>
      <c r="D30" s="39">
        <v>1</v>
      </c>
      <c r="E30" s="26" t="s">
        <v>5</v>
      </c>
      <c r="F30" s="27"/>
      <c r="G30" s="28"/>
      <c r="H30" s="18"/>
    </row>
    <row r="31" spans="2:8" s="2" customFormat="1" ht="19.149999999999999" customHeight="1">
      <c r="B31" s="14">
        <v>5</v>
      </c>
      <c r="C31" s="15" t="s">
        <v>12</v>
      </c>
      <c r="D31" s="38"/>
      <c r="E31" s="15"/>
      <c r="F31" s="15"/>
      <c r="G31" s="15"/>
      <c r="H31" s="16"/>
    </row>
    <row r="32" spans="2:8" s="2" customFormat="1" ht="40.5" customHeight="1" outlineLevel="1">
      <c r="B32" s="17">
        <f>+B31+0.01</f>
        <v>5.01</v>
      </c>
      <c r="C32" s="25" t="s">
        <v>17</v>
      </c>
      <c r="D32" s="39">
        <v>340.08</v>
      </c>
      <c r="E32" s="26" t="s">
        <v>95</v>
      </c>
      <c r="F32" s="27"/>
      <c r="G32" s="28"/>
      <c r="H32" s="18"/>
    </row>
    <row r="33" spans="2:11" s="2" customFormat="1" ht="37.5" customHeight="1" outlineLevel="1">
      <c r="B33" s="17">
        <f t="shared" ref="B33:B37" si="3">+B32+0.01</f>
        <v>5.0199999999999996</v>
      </c>
      <c r="C33" s="25" t="s">
        <v>18</v>
      </c>
      <c r="D33" s="39">
        <v>104.54</v>
      </c>
      <c r="E33" s="26" t="s">
        <v>95</v>
      </c>
      <c r="F33" s="27"/>
      <c r="G33" s="28"/>
      <c r="H33" s="18"/>
    </row>
    <row r="34" spans="2:11" s="2" customFormat="1" ht="35.25" customHeight="1" outlineLevel="1">
      <c r="B34" s="17">
        <f t="shared" si="3"/>
        <v>5.0299999999999994</v>
      </c>
      <c r="C34" s="25" t="s">
        <v>19</v>
      </c>
      <c r="D34" s="39">
        <v>13.04</v>
      </c>
      <c r="E34" s="26" t="s">
        <v>95</v>
      </c>
      <c r="F34" s="27"/>
      <c r="G34" s="28"/>
      <c r="H34" s="18"/>
    </row>
    <row r="35" spans="2:11" s="2" customFormat="1" ht="37.5" customHeight="1" outlineLevel="1">
      <c r="B35" s="17">
        <f t="shared" si="3"/>
        <v>5.0399999999999991</v>
      </c>
      <c r="C35" s="25" t="s">
        <v>20</v>
      </c>
      <c r="D35" s="39">
        <v>5.69</v>
      </c>
      <c r="E35" s="26" t="s">
        <v>95</v>
      </c>
      <c r="F35" s="27"/>
      <c r="G35" s="28"/>
      <c r="H35" s="18"/>
    </row>
    <row r="36" spans="2:11" s="2" customFormat="1" ht="37.5" customHeight="1" outlineLevel="1">
      <c r="B36" s="17">
        <f t="shared" si="3"/>
        <v>5.0499999999999989</v>
      </c>
      <c r="C36" s="25" t="s">
        <v>59</v>
      </c>
      <c r="D36" s="39">
        <v>165</v>
      </c>
      <c r="E36" s="26" t="s">
        <v>95</v>
      </c>
      <c r="F36" s="27"/>
      <c r="G36" s="28"/>
      <c r="H36" s="18"/>
    </row>
    <row r="37" spans="2:11" s="2" customFormat="1" ht="31.5" customHeight="1" outlineLevel="1" thickBot="1">
      <c r="B37" s="17">
        <f t="shared" si="3"/>
        <v>5.0599999999999987</v>
      </c>
      <c r="C37" s="29" t="s">
        <v>21</v>
      </c>
      <c r="D37" s="40">
        <v>1.6</v>
      </c>
      <c r="E37" s="26" t="s">
        <v>95</v>
      </c>
      <c r="F37" s="27"/>
      <c r="G37" s="30"/>
      <c r="H37" s="20"/>
    </row>
    <row r="38" spans="2:11" s="2" customFormat="1" ht="19.149999999999999" customHeight="1">
      <c r="B38" s="14">
        <v>6</v>
      </c>
      <c r="C38" s="15" t="s">
        <v>11</v>
      </c>
      <c r="D38" s="38"/>
      <c r="E38" s="15"/>
      <c r="F38" s="15"/>
      <c r="G38" s="15"/>
      <c r="H38" s="16"/>
    </row>
    <row r="39" spans="2:11" s="2" customFormat="1" ht="78" outlineLevel="1">
      <c r="B39" s="17">
        <f>+B38+0.01</f>
        <v>6.01</v>
      </c>
      <c r="C39" s="31" t="s">
        <v>96</v>
      </c>
      <c r="D39" s="39">
        <v>64.42</v>
      </c>
      <c r="E39" s="26" t="s">
        <v>95</v>
      </c>
      <c r="F39" s="27"/>
      <c r="G39" s="28"/>
      <c r="H39" s="18"/>
    </row>
    <row r="40" spans="2:11" s="2" customFormat="1" ht="78" outlineLevel="1">
      <c r="B40" s="17">
        <f t="shared" ref="B40:B50" si="4">+B39+0.01</f>
        <v>6.02</v>
      </c>
      <c r="C40" s="31" t="s">
        <v>97</v>
      </c>
      <c r="D40" s="39">
        <v>24.88</v>
      </c>
      <c r="E40" s="26" t="s">
        <v>95</v>
      </c>
      <c r="F40" s="27"/>
      <c r="G40" s="28"/>
      <c r="H40" s="18"/>
      <c r="K40" s="11"/>
    </row>
    <row r="41" spans="2:11" s="2" customFormat="1" ht="63" outlineLevel="1">
      <c r="B41" s="17">
        <f t="shared" si="4"/>
        <v>6.0299999999999994</v>
      </c>
      <c r="C41" s="25" t="s">
        <v>98</v>
      </c>
      <c r="D41" s="39">
        <v>51.84</v>
      </c>
      <c r="E41" s="26" t="s">
        <v>95</v>
      </c>
      <c r="F41" s="27"/>
      <c r="G41" s="28"/>
      <c r="H41" s="18"/>
    </row>
    <row r="42" spans="2:11" s="2" customFormat="1" ht="63" outlineLevel="1">
      <c r="B42" s="17">
        <f t="shared" si="4"/>
        <v>6.0399999999999991</v>
      </c>
      <c r="C42" s="25" t="s">
        <v>99</v>
      </c>
      <c r="D42" s="39">
        <v>3.45</v>
      </c>
      <c r="E42" s="26" t="s">
        <v>95</v>
      </c>
      <c r="F42" s="27"/>
      <c r="G42" s="28"/>
      <c r="H42" s="18"/>
    </row>
    <row r="43" spans="2:11" s="2" customFormat="1" ht="48" customHeight="1" outlineLevel="1">
      <c r="B43" s="17">
        <f t="shared" si="4"/>
        <v>6.0499999999999989</v>
      </c>
      <c r="C43" s="25" t="s">
        <v>100</v>
      </c>
      <c r="D43" s="39">
        <v>37.9</v>
      </c>
      <c r="E43" s="26" t="s">
        <v>9</v>
      </c>
      <c r="F43" s="27"/>
      <c r="G43" s="28"/>
      <c r="H43" s="18"/>
    </row>
    <row r="44" spans="2:11" s="2" customFormat="1" ht="50.25" customHeight="1" outlineLevel="1">
      <c r="B44" s="17">
        <f t="shared" si="4"/>
        <v>6.0599999999999987</v>
      </c>
      <c r="C44" s="25" t="s">
        <v>101</v>
      </c>
      <c r="D44" s="39">
        <v>25.7</v>
      </c>
      <c r="E44" s="26" t="s">
        <v>9</v>
      </c>
      <c r="F44" s="27"/>
      <c r="G44" s="28"/>
      <c r="H44" s="18"/>
    </row>
    <row r="45" spans="2:11" s="2" customFormat="1" ht="48" customHeight="1" outlineLevel="1">
      <c r="B45" s="17">
        <f t="shared" si="4"/>
        <v>6.0699999999999985</v>
      </c>
      <c r="C45" s="25" t="s">
        <v>102</v>
      </c>
      <c r="D45" s="39">
        <v>5</v>
      </c>
      <c r="E45" s="26" t="s">
        <v>81</v>
      </c>
      <c r="F45" s="27"/>
      <c r="G45" s="28"/>
      <c r="H45" s="18"/>
    </row>
    <row r="46" spans="2:11" s="2" customFormat="1" ht="45" outlineLevel="1">
      <c r="B46" s="17">
        <f t="shared" si="4"/>
        <v>6.0799999999999983</v>
      </c>
      <c r="C46" s="25" t="s">
        <v>88</v>
      </c>
      <c r="D46" s="39">
        <v>63.55</v>
      </c>
      <c r="E46" s="26" t="s">
        <v>9</v>
      </c>
      <c r="F46" s="27"/>
      <c r="G46" s="28"/>
      <c r="H46" s="18"/>
    </row>
    <row r="47" spans="2:11" s="2" customFormat="1" ht="33" customHeight="1" outlineLevel="1">
      <c r="B47" s="17">
        <f t="shared" si="4"/>
        <v>6.0899999999999981</v>
      </c>
      <c r="C47" s="25" t="s">
        <v>103</v>
      </c>
      <c r="D47" s="39">
        <v>66.790000000000006</v>
      </c>
      <c r="E47" s="26" t="s">
        <v>9</v>
      </c>
      <c r="F47" s="27"/>
      <c r="G47" s="28"/>
      <c r="H47" s="18"/>
    </row>
    <row r="48" spans="2:11" s="2" customFormat="1" ht="28.5" customHeight="1" outlineLevel="1">
      <c r="B48" s="17">
        <f t="shared" si="4"/>
        <v>6.0999999999999979</v>
      </c>
      <c r="C48" s="25" t="s">
        <v>104</v>
      </c>
      <c r="D48" s="39">
        <v>182.25</v>
      </c>
      <c r="E48" s="26" t="s">
        <v>94</v>
      </c>
      <c r="F48" s="27"/>
      <c r="G48" s="28"/>
      <c r="H48" s="18"/>
    </row>
    <row r="49" spans="2:8" s="2" customFormat="1" ht="33" customHeight="1" outlineLevel="1">
      <c r="B49" s="17">
        <f t="shared" si="4"/>
        <v>6.1099999999999977</v>
      </c>
      <c r="C49" s="25" t="s">
        <v>105</v>
      </c>
      <c r="D49" s="39">
        <v>6</v>
      </c>
      <c r="E49" s="26" t="s">
        <v>94</v>
      </c>
      <c r="F49" s="27"/>
      <c r="G49" s="28"/>
      <c r="H49" s="18"/>
    </row>
    <row r="50" spans="2:8" s="2" customFormat="1" ht="45.75" customHeight="1" outlineLevel="1" thickBot="1">
      <c r="B50" s="17">
        <f t="shared" si="4"/>
        <v>6.1199999999999974</v>
      </c>
      <c r="C50" s="29" t="s">
        <v>89</v>
      </c>
      <c r="D50" s="40">
        <v>85</v>
      </c>
      <c r="E50" s="32" t="s">
        <v>9</v>
      </c>
      <c r="F50" s="27"/>
      <c r="G50" s="30"/>
      <c r="H50" s="20"/>
    </row>
    <row r="51" spans="2:8" s="2" customFormat="1" ht="19.149999999999999" customHeight="1">
      <c r="B51" s="14">
        <v>7</v>
      </c>
      <c r="C51" s="15" t="s">
        <v>46</v>
      </c>
      <c r="D51" s="38"/>
      <c r="E51" s="15"/>
      <c r="F51" s="15"/>
      <c r="G51" s="15"/>
      <c r="H51" s="16"/>
    </row>
    <row r="52" spans="2:8" s="2" customFormat="1" ht="36.75" customHeight="1" outlineLevel="1">
      <c r="B52" s="17">
        <f>+B51+0.01</f>
        <v>7.01</v>
      </c>
      <c r="C52" s="25" t="s">
        <v>45</v>
      </c>
      <c r="D52" s="39">
        <v>4</v>
      </c>
      <c r="E52" s="26" t="s">
        <v>81</v>
      </c>
      <c r="F52" s="27"/>
      <c r="G52" s="28"/>
      <c r="H52" s="18"/>
    </row>
    <row r="53" spans="2:8" s="2" customFormat="1" ht="39" customHeight="1" outlineLevel="1">
      <c r="B53" s="17">
        <f t="shared" ref="B53:B55" si="5">+B52+0.01</f>
        <v>7.02</v>
      </c>
      <c r="C53" s="25" t="s">
        <v>55</v>
      </c>
      <c r="D53" s="39">
        <v>2</v>
      </c>
      <c r="E53" s="26" t="s">
        <v>81</v>
      </c>
      <c r="F53" s="27"/>
      <c r="G53" s="28"/>
      <c r="H53" s="18"/>
    </row>
    <row r="54" spans="2:8" s="2" customFormat="1" ht="45.75" customHeight="1" outlineLevel="1">
      <c r="B54" s="17">
        <f t="shared" si="5"/>
        <v>7.0299999999999994</v>
      </c>
      <c r="C54" s="25" t="s">
        <v>37</v>
      </c>
      <c r="D54" s="39">
        <v>1</v>
      </c>
      <c r="E54" s="26" t="s">
        <v>81</v>
      </c>
      <c r="F54" s="27"/>
      <c r="G54" s="28"/>
      <c r="H54" s="18"/>
    </row>
    <row r="55" spans="2:8" s="2" customFormat="1" ht="33" customHeight="1" outlineLevel="1">
      <c r="B55" s="17">
        <f t="shared" si="5"/>
        <v>7.0399999999999991</v>
      </c>
      <c r="C55" s="25" t="s">
        <v>47</v>
      </c>
      <c r="D55" s="39">
        <v>36</v>
      </c>
      <c r="E55" s="26" t="s">
        <v>9</v>
      </c>
      <c r="F55" s="27"/>
      <c r="G55" s="28"/>
      <c r="H55" s="18"/>
    </row>
    <row r="56" spans="2:8" s="2" customFormat="1" ht="78.75" customHeight="1" outlineLevel="1" thickBot="1">
      <c r="B56" s="19">
        <f>+B55+0.01</f>
        <v>7.0499999999999989</v>
      </c>
      <c r="C56" s="29" t="s">
        <v>75</v>
      </c>
      <c r="D56" s="40">
        <v>5</v>
      </c>
      <c r="E56" s="32" t="s">
        <v>9</v>
      </c>
      <c r="F56" s="27"/>
      <c r="G56" s="30"/>
      <c r="H56" s="20"/>
    </row>
    <row r="57" spans="2:8" s="2" customFormat="1" ht="21" customHeight="1">
      <c r="B57" s="14">
        <v>8</v>
      </c>
      <c r="C57" s="15" t="s">
        <v>49</v>
      </c>
      <c r="D57" s="38"/>
      <c r="E57" s="15"/>
      <c r="F57" s="15"/>
      <c r="G57" s="15"/>
      <c r="H57" s="16"/>
    </row>
    <row r="58" spans="2:8" s="2" customFormat="1" ht="49.5" customHeight="1" outlineLevel="1">
      <c r="B58" s="17">
        <f>+B57+0.01</f>
        <v>8.01</v>
      </c>
      <c r="C58" s="25" t="s">
        <v>65</v>
      </c>
      <c r="D58" s="39">
        <v>31.4</v>
      </c>
      <c r="E58" s="26" t="s">
        <v>9</v>
      </c>
      <c r="F58" s="27"/>
      <c r="G58" s="28"/>
      <c r="H58" s="18"/>
    </row>
    <row r="59" spans="2:8" s="2" customFormat="1" ht="49.5" customHeight="1" outlineLevel="1">
      <c r="B59" s="17">
        <f t="shared" ref="B59:B67" si="6">+B58+0.01</f>
        <v>8.02</v>
      </c>
      <c r="C59" s="25" t="s">
        <v>48</v>
      </c>
      <c r="D59" s="39">
        <v>15.55</v>
      </c>
      <c r="E59" s="26" t="s">
        <v>94</v>
      </c>
      <c r="F59" s="27"/>
      <c r="G59" s="28"/>
      <c r="H59" s="18"/>
    </row>
    <row r="60" spans="2:8" s="2" customFormat="1" ht="44.25" customHeight="1" outlineLevel="1">
      <c r="B60" s="17">
        <f t="shared" si="6"/>
        <v>8.0299999999999994</v>
      </c>
      <c r="C60" s="25" t="s">
        <v>66</v>
      </c>
      <c r="D60" s="39">
        <v>30</v>
      </c>
      <c r="E60" s="26" t="s">
        <v>94</v>
      </c>
      <c r="F60" s="27"/>
      <c r="G60" s="28"/>
      <c r="H60" s="18"/>
    </row>
    <row r="61" spans="2:8" s="2" customFormat="1" ht="49.5" customHeight="1" outlineLevel="1">
      <c r="B61" s="17">
        <f t="shared" si="6"/>
        <v>8.0399999999999991</v>
      </c>
      <c r="C61" s="25" t="s">
        <v>106</v>
      </c>
      <c r="D61" s="39">
        <v>6</v>
      </c>
      <c r="E61" s="26" t="s">
        <v>94</v>
      </c>
      <c r="F61" s="27"/>
      <c r="G61" s="28"/>
      <c r="H61" s="18"/>
    </row>
    <row r="62" spans="2:8" s="2" customFormat="1" ht="34.5" customHeight="1" outlineLevel="1">
      <c r="B62" s="17">
        <f t="shared" si="6"/>
        <v>8.0499999999999989</v>
      </c>
      <c r="C62" s="25" t="s">
        <v>50</v>
      </c>
      <c r="D62" s="39">
        <v>60</v>
      </c>
      <c r="E62" s="26" t="s">
        <v>94</v>
      </c>
      <c r="F62" s="27"/>
      <c r="G62" s="28"/>
      <c r="H62" s="18"/>
    </row>
    <row r="63" spans="2:8" s="2" customFormat="1" ht="49.5" customHeight="1" outlineLevel="1">
      <c r="B63" s="17">
        <f t="shared" si="6"/>
        <v>8.0599999999999987</v>
      </c>
      <c r="C63" s="25" t="s">
        <v>24</v>
      </c>
      <c r="D63" s="39">
        <v>60</v>
      </c>
      <c r="E63" s="26" t="s">
        <v>94</v>
      </c>
      <c r="F63" s="27"/>
      <c r="G63" s="28"/>
      <c r="H63" s="18"/>
    </row>
    <row r="64" spans="2:8" s="2" customFormat="1" ht="57" customHeight="1" outlineLevel="1">
      <c r="B64" s="17">
        <f t="shared" si="6"/>
        <v>8.0699999999999985</v>
      </c>
      <c r="C64" s="25" t="s">
        <v>76</v>
      </c>
      <c r="D64" s="39">
        <v>6</v>
      </c>
      <c r="E64" s="26" t="s">
        <v>94</v>
      </c>
      <c r="F64" s="27"/>
      <c r="G64" s="28"/>
      <c r="H64" s="18"/>
    </row>
    <row r="65" spans="2:8" s="2" customFormat="1" ht="117" customHeight="1" outlineLevel="1">
      <c r="B65" s="17">
        <f t="shared" si="6"/>
        <v>8.0799999999999983</v>
      </c>
      <c r="C65" s="25" t="s">
        <v>25</v>
      </c>
      <c r="D65" s="39">
        <v>13</v>
      </c>
      <c r="E65" s="26" t="s">
        <v>9</v>
      </c>
      <c r="F65" s="27"/>
      <c r="G65" s="28"/>
      <c r="H65" s="18"/>
    </row>
    <row r="66" spans="2:8" s="2" customFormat="1" ht="39" customHeight="1" outlineLevel="1">
      <c r="B66" s="17">
        <f t="shared" si="6"/>
        <v>8.0899999999999981</v>
      </c>
      <c r="C66" s="25" t="s">
        <v>82</v>
      </c>
      <c r="D66" s="39">
        <v>3.84</v>
      </c>
      <c r="E66" s="26" t="s">
        <v>81</v>
      </c>
      <c r="F66" s="27"/>
      <c r="G66" s="28"/>
      <c r="H66" s="18"/>
    </row>
    <row r="67" spans="2:8" s="2" customFormat="1" ht="31.5" customHeight="1" outlineLevel="1" thickBot="1">
      <c r="B67" s="17">
        <f t="shared" si="6"/>
        <v>8.0999999999999979</v>
      </c>
      <c r="C67" s="25" t="s">
        <v>83</v>
      </c>
      <c r="D67" s="39">
        <v>1</v>
      </c>
      <c r="E67" s="26" t="s">
        <v>81</v>
      </c>
      <c r="F67" s="27"/>
      <c r="G67" s="28"/>
      <c r="H67" s="18"/>
    </row>
    <row r="68" spans="2:8" s="2" customFormat="1" ht="21" customHeight="1">
      <c r="B68" s="14">
        <v>9</v>
      </c>
      <c r="C68" s="15" t="s">
        <v>22</v>
      </c>
      <c r="D68" s="38"/>
      <c r="E68" s="15"/>
      <c r="F68" s="15"/>
      <c r="G68" s="15"/>
      <c r="H68" s="16"/>
    </row>
    <row r="69" spans="2:8" s="2" customFormat="1" ht="46.5" customHeight="1" outlineLevel="1" thickBot="1">
      <c r="B69" s="19">
        <f>+B68+0.01</f>
        <v>9.01</v>
      </c>
      <c r="C69" s="29" t="s">
        <v>84</v>
      </c>
      <c r="D69" s="40">
        <v>610.45000000000005</v>
      </c>
      <c r="E69" s="26" t="s">
        <v>95</v>
      </c>
      <c r="F69" s="27"/>
      <c r="G69" s="30"/>
      <c r="H69" s="20"/>
    </row>
    <row r="70" spans="2:8" s="2" customFormat="1" ht="21" customHeight="1">
      <c r="B70" s="14">
        <v>10</v>
      </c>
      <c r="C70" s="15" t="s">
        <v>13</v>
      </c>
      <c r="D70" s="38"/>
      <c r="E70" s="15"/>
      <c r="F70" s="15"/>
      <c r="G70" s="15"/>
      <c r="H70" s="16"/>
    </row>
    <row r="71" spans="2:8" s="2" customFormat="1" ht="43.5" customHeight="1" outlineLevel="1" thickBot="1">
      <c r="B71" s="19">
        <f>+B70+0.01</f>
        <v>10.01</v>
      </c>
      <c r="C71" s="29" t="s">
        <v>23</v>
      </c>
      <c r="D71" s="40">
        <v>31.76</v>
      </c>
      <c r="E71" s="32" t="s">
        <v>94</v>
      </c>
      <c r="F71" s="27"/>
      <c r="G71" s="30"/>
      <c r="H71" s="20"/>
    </row>
    <row r="72" spans="2:8" s="2" customFormat="1" ht="21" customHeight="1">
      <c r="B72" s="14">
        <v>11</v>
      </c>
      <c r="C72" s="15" t="s">
        <v>14</v>
      </c>
      <c r="D72" s="38"/>
      <c r="E72" s="15"/>
      <c r="F72" s="15"/>
      <c r="G72" s="15"/>
      <c r="H72" s="16"/>
    </row>
    <row r="73" spans="2:8" s="2" customFormat="1" ht="75" customHeight="1" outlineLevel="1">
      <c r="B73" s="17">
        <f>+B72+0.01</f>
        <v>11.01</v>
      </c>
      <c r="C73" s="25" t="s">
        <v>26</v>
      </c>
      <c r="D73" s="39">
        <v>785.47</v>
      </c>
      <c r="E73" s="26" t="s">
        <v>94</v>
      </c>
      <c r="F73" s="27"/>
      <c r="G73" s="28"/>
      <c r="H73" s="18"/>
    </row>
    <row r="74" spans="2:8" s="2" customFormat="1" ht="91.5" customHeight="1" outlineLevel="1">
      <c r="B74" s="17">
        <f t="shared" ref="B74:B75" si="7">+B73+0.01</f>
        <v>11.02</v>
      </c>
      <c r="C74" s="25" t="s">
        <v>77</v>
      </c>
      <c r="D74" s="39">
        <v>465.03</v>
      </c>
      <c r="E74" s="26" t="s">
        <v>94</v>
      </c>
      <c r="F74" s="27"/>
      <c r="G74" s="28"/>
      <c r="H74" s="18"/>
    </row>
    <row r="75" spans="2:8" s="2" customFormat="1" ht="73.5" customHeight="1" outlineLevel="1" thickBot="1">
      <c r="B75" s="19">
        <f t="shared" si="7"/>
        <v>11.03</v>
      </c>
      <c r="C75" s="29" t="s">
        <v>85</v>
      </c>
      <c r="D75" s="40">
        <v>320.44</v>
      </c>
      <c r="E75" s="26" t="s">
        <v>94</v>
      </c>
      <c r="F75" s="27"/>
      <c r="G75" s="30"/>
      <c r="H75" s="20"/>
    </row>
    <row r="76" spans="2:8" s="2" customFormat="1" ht="21" customHeight="1">
      <c r="B76" s="14">
        <v>12</v>
      </c>
      <c r="C76" s="15" t="s">
        <v>27</v>
      </c>
      <c r="D76" s="38"/>
      <c r="E76" s="15"/>
      <c r="F76" s="15"/>
      <c r="G76" s="15"/>
      <c r="H76" s="16"/>
    </row>
    <row r="77" spans="2:8" s="2" customFormat="1" ht="40.5" customHeight="1" outlineLevel="1">
      <c r="B77" s="17">
        <f>+B76+0.01</f>
        <v>12.01</v>
      </c>
      <c r="C77" s="25" t="s">
        <v>28</v>
      </c>
      <c r="D77" s="39">
        <v>1</v>
      </c>
      <c r="E77" s="26" t="s">
        <v>81</v>
      </c>
      <c r="F77" s="27"/>
      <c r="G77" s="28"/>
      <c r="H77" s="18"/>
    </row>
    <row r="78" spans="2:8" s="2" customFormat="1" ht="35.25" customHeight="1" outlineLevel="1" thickBot="1">
      <c r="B78" s="19">
        <f t="shared" ref="B78" si="8">+B77+0.01</f>
        <v>12.02</v>
      </c>
      <c r="C78" s="29" t="s">
        <v>29</v>
      </c>
      <c r="D78" s="40">
        <v>70.86</v>
      </c>
      <c r="E78" s="32" t="s">
        <v>9</v>
      </c>
      <c r="F78" s="27"/>
      <c r="G78" s="30"/>
      <c r="H78" s="20"/>
    </row>
    <row r="79" spans="2:8" s="2" customFormat="1" ht="21" customHeight="1">
      <c r="B79" s="14">
        <v>13</v>
      </c>
      <c r="C79" s="15" t="s">
        <v>91</v>
      </c>
      <c r="D79" s="38"/>
      <c r="E79" s="15"/>
      <c r="F79" s="15"/>
      <c r="G79" s="15"/>
      <c r="H79" s="16"/>
    </row>
    <row r="80" spans="2:8" s="2" customFormat="1" ht="54.75" customHeight="1" outlineLevel="1">
      <c r="B80" s="17">
        <f>+B79+0.01</f>
        <v>13.01</v>
      </c>
      <c r="C80" s="25" t="s">
        <v>64</v>
      </c>
      <c r="D80" s="39">
        <v>45</v>
      </c>
      <c r="E80" s="26" t="s">
        <v>9</v>
      </c>
      <c r="F80" s="27"/>
      <c r="G80" s="28"/>
      <c r="H80" s="18"/>
    </row>
    <row r="81" spans="2:8" s="2" customFormat="1" ht="73.5" customHeight="1" outlineLevel="1">
      <c r="B81" s="17">
        <f t="shared" ref="B81:B90" si="9">+B80+0.01</f>
        <v>13.02</v>
      </c>
      <c r="C81" s="25" t="s">
        <v>30</v>
      </c>
      <c r="D81" s="39">
        <v>1</v>
      </c>
      <c r="E81" s="26" t="s">
        <v>5</v>
      </c>
      <c r="F81" s="27"/>
      <c r="G81" s="28"/>
      <c r="H81" s="18"/>
    </row>
    <row r="82" spans="2:8" s="2" customFormat="1" ht="75" customHeight="1" outlineLevel="1">
      <c r="B82" s="17">
        <f t="shared" si="9"/>
        <v>13.03</v>
      </c>
      <c r="C82" s="25" t="s">
        <v>61</v>
      </c>
      <c r="D82" s="39">
        <v>140.4</v>
      </c>
      <c r="E82" s="26" t="s">
        <v>9</v>
      </c>
      <c r="F82" s="27"/>
      <c r="G82" s="28"/>
      <c r="H82" s="18"/>
    </row>
    <row r="83" spans="2:8" s="2" customFormat="1" ht="48" customHeight="1" outlineLevel="1">
      <c r="B83" s="17">
        <f t="shared" si="9"/>
        <v>13.04</v>
      </c>
      <c r="C83" s="25" t="s">
        <v>51</v>
      </c>
      <c r="D83" s="39">
        <v>1</v>
      </c>
      <c r="E83" s="26" t="s">
        <v>81</v>
      </c>
      <c r="F83" s="27"/>
      <c r="G83" s="28"/>
      <c r="H83" s="18"/>
    </row>
    <row r="84" spans="2:8" s="2" customFormat="1" ht="61.5" customHeight="1" outlineLevel="1">
      <c r="B84" s="17">
        <f t="shared" si="9"/>
        <v>13.049999999999999</v>
      </c>
      <c r="C84" s="25" t="s">
        <v>31</v>
      </c>
      <c r="D84" s="39">
        <v>12</v>
      </c>
      <c r="E84" s="26" t="s">
        <v>9</v>
      </c>
      <c r="F84" s="27"/>
      <c r="G84" s="28"/>
      <c r="H84" s="18"/>
    </row>
    <row r="85" spans="2:8" s="2" customFormat="1" ht="61.5" customHeight="1" outlineLevel="1">
      <c r="B85" s="17">
        <f t="shared" si="9"/>
        <v>13.059999999999999</v>
      </c>
      <c r="C85" s="25" t="s">
        <v>52</v>
      </c>
      <c r="D85" s="39">
        <v>8</v>
      </c>
      <c r="E85" s="26" t="s">
        <v>9</v>
      </c>
      <c r="F85" s="27"/>
      <c r="G85" s="28"/>
      <c r="H85" s="18"/>
    </row>
    <row r="86" spans="2:8" s="2" customFormat="1" ht="48.75" customHeight="1" outlineLevel="1">
      <c r="B86" s="17">
        <f t="shared" si="9"/>
        <v>13.069999999999999</v>
      </c>
      <c r="C86" s="25" t="s">
        <v>53</v>
      </c>
      <c r="D86" s="39">
        <v>10</v>
      </c>
      <c r="E86" s="26" t="s">
        <v>81</v>
      </c>
      <c r="F86" s="27"/>
      <c r="G86" s="28"/>
      <c r="H86" s="18"/>
    </row>
    <row r="87" spans="2:8" s="2" customFormat="1" ht="33.75" customHeight="1" outlineLevel="1">
      <c r="B87" s="17">
        <f t="shared" si="9"/>
        <v>13.079999999999998</v>
      </c>
      <c r="C87" s="25" t="s">
        <v>57</v>
      </c>
      <c r="D87" s="39">
        <v>2</v>
      </c>
      <c r="E87" s="26" t="s">
        <v>81</v>
      </c>
      <c r="F87" s="27"/>
      <c r="G87" s="28"/>
      <c r="H87" s="18"/>
    </row>
    <row r="88" spans="2:8" s="2" customFormat="1" ht="30.75" customHeight="1" outlineLevel="1">
      <c r="B88" s="17">
        <f t="shared" si="9"/>
        <v>13.089999999999998</v>
      </c>
      <c r="C88" s="25" t="s">
        <v>54</v>
      </c>
      <c r="D88" s="39">
        <v>2</v>
      </c>
      <c r="E88" s="26" t="s">
        <v>81</v>
      </c>
      <c r="F88" s="27"/>
      <c r="G88" s="28"/>
      <c r="H88" s="18"/>
    </row>
    <row r="89" spans="2:8" s="2" customFormat="1" ht="65.25" customHeight="1" outlineLevel="1">
      <c r="B89" s="17">
        <f t="shared" si="9"/>
        <v>13.099999999999998</v>
      </c>
      <c r="C89" s="25" t="s">
        <v>90</v>
      </c>
      <c r="D89" s="39">
        <v>1</v>
      </c>
      <c r="E89" s="26" t="s">
        <v>81</v>
      </c>
      <c r="F89" s="27"/>
      <c r="G89" s="28"/>
      <c r="H89" s="18"/>
    </row>
    <row r="90" spans="2:8" s="2" customFormat="1" ht="66.75" customHeight="1" outlineLevel="1" thickBot="1">
      <c r="B90" s="17">
        <f t="shared" si="9"/>
        <v>13.109999999999998</v>
      </c>
      <c r="C90" s="29" t="s">
        <v>62</v>
      </c>
      <c r="D90" s="40">
        <v>3</v>
      </c>
      <c r="E90" s="32" t="s">
        <v>81</v>
      </c>
      <c r="F90" s="27"/>
      <c r="G90" s="30"/>
      <c r="H90" s="20"/>
    </row>
    <row r="91" spans="2:8" s="2" customFormat="1" ht="21" customHeight="1">
      <c r="B91" s="14">
        <v>14</v>
      </c>
      <c r="C91" s="15" t="s">
        <v>92</v>
      </c>
      <c r="D91" s="38"/>
      <c r="E91" s="15"/>
      <c r="F91" s="15"/>
      <c r="G91" s="15"/>
      <c r="H91" s="16"/>
    </row>
    <row r="92" spans="2:8" s="2" customFormat="1" ht="64.5" customHeight="1" outlineLevel="1">
      <c r="B92" s="17">
        <f>+B91+0.01</f>
        <v>14.01</v>
      </c>
      <c r="C92" s="25" t="s">
        <v>15</v>
      </c>
      <c r="D92" s="39">
        <v>2</v>
      </c>
      <c r="E92" s="26" t="s">
        <v>81</v>
      </c>
      <c r="F92" s="27"/>
      <c r="G92" s="28"/>
      <c r="H92" s="18"/>
    </row>
    <row r="93" spans="2:8" s="2" customFormat="1" ht="36.75" customHeight="1" outlineLevel="1">
      <c r="B93" s="42">
        <f t="shared" ref="B93:B95" si="10">+B92+0.01</f>
        <v>14.02</v>
      </c>
      <c r="C93" s="43" t="s">
        <v>16</v>
      </c>
      <c r="D93" s="44">
        <v>5</v>
      </c>
      <c r="E93" s="45" t="s">
        <v>81</v>
      </c>
      <c r="F93" s="33"/>
      <c r="G93" s="46"/>
      <c r="H93" s="47"/>
    </row>
    <row r="94" spans="2:8" s="2" customFormat="1" ht="57" customHeight="1" outlineLevel="1">
      <c r="B94" s="42">
        <f t="shared" si="10"/>
        <v>14.03</v>
      </c>
      <c r="C94" s="43" t="s">
        <v>78</v>
      </c>
      <c r="D94" s="44">
        <v>1</v>
      </c>
      <c r="E94" s="45" t="s">
        <v>81</v>
      </c>
      <c r="F94" s="33"/>
      <c r="G94" s="46"/>
      <c r="H94" s="47"/>
    </row>
    <row r="95" spans="2:8" s="2" customFormat="1" ht="63.75" customHeight="1" outlineLevel="1" thickBot="1">
      <c r="B95" s="19">
        <f t="shared" si="10"/>
        <v>14.04</v>
      </c>
      <c r="C95" s="29" t="s">
        <v>32</v>
      </c>
      <c r="D95" s="40">
        <v>5</v>
      </c>
      <c r="E95" s="32" t="s">
        <v>81</v>
      </c>
      <c r="F95" s="33"/>
      <c r="G95" s="30"/>
      <c r="H95" s="48"/>
    </row>
    <row r="96" spans="2:8" s="2" customFormat="1" ht="21" customHeight="1">
      <c r="B96" s="14">
        <v>15</v>
      </c>
      <c r="C96" s="15" t="s">
        <v>33</v>
      </c>
      <c r="D96" s="38"/>
      <c r="E96" s="15"/>
      <c r="F96" s="15"/>
      <c r="G96" s="15"/>
      <c r="H96" s="49"/>
    </row>
    <row r="97" spans="2:12" s="2" customFormat="1" ht="38.25" customHeight="1" outlineLevel="1">
      <c r="B97" s="41">
        <f>+B96+0.01</f>
        <v>15.01</v>
      </c>
      <c r="C97" s="43" t="s">
        <v>58</v>
      </c>
      <c r="D97" s="44">
        <v>141.29</v>
      </c>
      <c r="E97" s="45" t="s">
        <v>94</v>
      </c>
      <c r="F97" s="33"/>
      <c r="G97" s="46"/>
      <c r="H97" s="47"/>
    </row>
    <row r="98" spans="2:12" s="2" customFormat="1" ht="52.5" customHeight="1" outlineLevel="1">
      <c r="B98" s="42">
        <f t="shared" ref="B98:B99" si="11">+B97+0.01</f>
        <v>15.02</v>
      </c>
      <c r="C98" s="43" t="s">
        <v>34</v>
      </c>
      <c r="D98" s="44">
        <v>40</v>
      </c>
      <c r="E98" s="45" t="s">
        <v>81</v>
      </c>
      <c r="F98" s="33"/>
      <c r="G98" s="46"/>
      <c r="H98" s="47"/>
    </row>
    <row r="99" spans="2:12" s="2" customFormat="1" ht="59.25" customHeight="1" outlineLevel="1">
      <c r="B99" s="42">
        <f t="shared" si="11"/>
        <v>15.03</v>
      </c>
      <c r="C99" s="43" t="s">
        <v>35</v>
      </c>
      <c r="D99" s="44">
        <v>50</v>
      </c>
      <c r="E99" s="45" t="s">
        <v>81</v>
      </c>
      <c r="F99" s="33"/>
      <c r="G99" s="46"/>
      <c r="H99" s="47"/>
    </row>
    <row r="100" spans="2:12" s="2" customFormat="1" ht="27" customHeight="1" thickBot="1">
      <c r="B100" s="54" t="s">
        <v>87</v>
      </c>
      <c r="C100" s="55"/>
      <c r="D100" s="55"/>
      <c r="E100" s="55"/>
      <c r="F100" s="55"/>
      <c r="G100" s="56"/>
      <c r="H100" s="24"/>
      <c r="I100" s="10"/>
      <c r="K100" s="12"/>
      <c r="L100" s="13"/>
    </row>
    <row r="101" spans="2:12" s="2" customFormat="1" ht="42.75" customHeight="1">
      <c r="B101" s="57" t="s">
        <v>107</v>
      </c>
      <c r="C101" s="57"/>
      <c r="D101" s="57"/>
      <c r="E101" s="57"/>
      <c r="F101" s="57"/>
      <c r="G101" s="57"/>
      <c r="H101" s="57"/>
      <c r="I101" s="10"/>
      <c r="K101" s="12"/>
      <c r="L101" s="13"/>
    </row>
  </sheetData>
  <mergeCells count="4">
    <mergeCell ref="C3:H4"/>
    <mergeCell ref="C2:H2"/>
    <mergeCell ref="B100:G100"/>
    <mergeCell ref="B101:H101"/>
  </mergeCells>
  <phoneticPr fontId="6" type="noConversion"/>
  <printOptions horizontalCentered="1"/>
  <pageMargins left="0.43307086614173229" right="0.15748031496062992" top="0.35433070866141736" bottom="0.31496062992125984" header="0" footer="0.15748031496062992"/>
  <pageSetup scale="59" orientation="portrait" r:id="rId1"/>
  <headerFooter>
    <oddFooter>&amp;C&amp;"Arial,Regular"&amp;10&amp;P / 16</oddFooter>
  </headerFooter>
  <rowBreaks count="1" manualBreakCount="1">
    <brk id="37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LDC</vt:lpstr>
      <vt:lpstr>LDC!Área_de_impresión</vt:lpstr>
      <vt:lpstr>LDC!Títulos_a_imprimir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 OBSTETRICO HN ILOBASCO</dc:title>
  <dc:subject>FORMULARIO DE OFERTA</dc:subject>
  <dc:creator/>
  <cp:lastModifiedBy/>
  <dcterms:created xsi:type="dcterms:W3CDTF">2006-09-12T12:46:56Z</dcterms:created>
  <dcterms:modified xsi:type="dcterms:W3CDTF">2025-10-31T20:13:29Z</dcterms:modified>
</cp:coreProperties>
</file>