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filterPrivacy="1"/>
  <xr:revisionPtr revIDLastSave="0" documentId="13_ncr:1_{DC483EFA-DB31-46FC-9FCD-22B603C50F68}" xr6:coauthVersionLast="47" xr6:coauthVersionMax="47" xr10:uidLastSave="{00000000-0000-0000-0000-000000000000}"/>
  <bookViews>
    <workbookView xWindow="28680" yWindow="-120" windowWidth="29040" windowHeight="15720" tabRatio="605" xr2:uid="{00000000-000D-0000-FFFF-FFFF00000000}"/>
  </bookViews>
  <sheets>
    <sheet name="PRESUPUESTO" sheetId="20" r:id="rId1"/>
    <sheet name="MODULO DE IRA" sheetId="21" state="hidden" r:id="rId2"/>
    <sheet name="LABORATORIO" sheetId="22" state="hidden" r:id="rId3"/>
    <sheet name="UNIDAD DE SALUD" sheetId="23" state="hidden" r:id="rId4"/>
    <sheet name="OBRA EXTERIOR" sheetId="24" state="hidden" r:id="rId5"/>
  </sheets>
  <externalReferences>
    <externalReference r:id="rId6"/>
  </externalReferences>
  <definedNames>
    <definedName name="__xlfn.BAHTTEXT" hidden="1">#NAME?</definedName>
    <definedName name="_Key1" localSheetId="2" hidden="1">[1]INSUMO_MAQUINARIA!#REF!</definedName>
    <definedName name="_Key1" localSheetId="1" hidden="1">[1]INSUMO_MAQUINARIA!#REF!</definedName>
    <definedName name="_Key1" localSheetId="4" hidden="1">[1]INSUMO_MAQUINARIA!#REF!</definedName>
    <definedName name="_Key1" localSheetId="0" hidden="1">[1]INSUMO_MAQUINARIA!#REF!</definedName>
    <definedName name="_Key1" localSheetId="3" hidden="1">[1]INSUMO_MAQUINARIA!#REF!</definedName>
    <definedName name="_Key1" hidden="1">[1]INSUMO_MAQUINARIA!#REF!</definedName>
    <definedName name="_Order1" hidden="1">0</definedName>
    <definedName name="_Order2" hidden="1">0</definedName>
    <definedName name="_xlnm.Print_Area" localSheetId="2">LABORATORIO!$C$2:$K$65</definedName>
    <definedName name="_xlnm.Print_Area" localSheetId="1">'MODULO DE IRA'!$B$2:$J$83</definedName>
    <definedName name="_xlnm.Print_Area" localSheetId="4">'OBRA EXTERIOR'!$C$2:$K$160</definedName>
    <definedName name="_xlnm.Print_Area" localSheetId="0">PRESUPUESTO!$B$2:$J$584</definedName>
    <definedName name="_xlnm.Print_Area" localSheetId="3">'UNIDAD DE SALUD'!$C$2:$K$84</definedName>
    <definedName name="GAMEZ" localSheetId="2" hidden="1">{"'TABLAS GRAFICAS'!$B$51:$B$62","'GRAFICOS'!$A$45"}</definedName>
    <definedName name="GAMEZ" localSheetId="1" hidden="1">{"'TABLAS GRAFICAS'!$B$51:$B$62","'GRAFICOS'!$A$45"}</definedName>
    <definedName name="GAMEZ" localSheetId="4" hidden="1">{"'TABLAS GRAFICAS'!$B$51:$B$62","'GRAFICOS'!$A$45"}</definedName>
    <definedName name="GAMEZ" localSheetId="0" hidden="1">{"'TABLAS GRAFICAS'!$B$51:$B$62","'GRAFICOS'!$A$45"}</definedName>
    <definedName name="GAMEZ" localSheetId="3" hidden="1">{"'TABLAS GRAFICAS'!$B$51:$B$62","'GRAFICOS'!$A$45"}</definedName>
    <definedName name="GAMEZ" hidden="1">{"'TABLAS GRAFICAS'!$B$51:$B$62","'GRAFICOS'!$A$45"}</definedName>
    <definedName name="HTML_CodePage" hidden="1">1252</definedName>
    <definedName name="HTML_Control" localSheetId="2" hidden="1">{"'TABLAS GRAFICAS'!$B$51:$B$62","'GRAFICOS'!$A$45"}</definedName>
    <definedName name="HTML_Control" localSheetId="1" hidden="1">{"'TABLAS GRAFICAS'!$B$51:$B$62","'GRAFICOS'!$A$45"}</definedName>
    <definedName name="HTML_Control" localSheetId="4" hidden="1">{"'TABLAS GRAFICAS'!$B$51:$B$62","'GRAFICOS'!$A$45"}</definedName>
    <definedName name="HTML_Control" localSheetId="0" hidden="1">{"'TABLAS GRAFICAS'!$B$51:$B$62","'GRAFICOS'!$A$45"}</definedName>
    <definedName name="HTML_Control" localSheetId="3" hidden="1">{"'TABLAS GRAFICAS'!$B$51:$B$62","'GRAFICOS'!$A$45"}</definedName>
    <definedName name="HTML_Control" hidden="1">{"'TABLAS GRAFICAS'!$B$51:$B$62","'GRAFICOS'!$A$45"}</definedName>
    <definedName name="HTML_Description" hidden="1">""</definedName>
    <definedName name="HTML_Email" hidden="1">""</definedName>
    <definedName name="HTML_Header" hidden="1">"GRAFICOS"</definedName>
    <definedName name="HTML_LastUpdate" hidden="1">"11/26/97"</definedName>
    <definedName name="HTML_LineAfter" hidden="1">TRUE</definedName>
    <definedName name="HTML_LineBefore" hidden="1">TRUE</definedName>
    <definedName name="HTML_Name" hidden="1">"Mapeo Digital"</definedName>
    <definedName name="HTML_OBDlg2" hidden="1">TRUE</definedName>
    <definedName name="HTML_OBDlg4" hidden="1">TRUE</definedName>
    <definedName name="HTML_OS" hidden="1">0</definedName>
    <definedName name="HTML_PathFile" hidden="1">"C:\aplicaciones\HTML.htm"</definedName>
    <definedName name="HTML_Title" hidden="1">"ESTADISTICO"</definedName>
    <definedName name="OK" localSheetId="2" hidden="1">{"'TABLAS GRAFICAS'!$B$51:$B$62","'GRAFICOS'!$A$45"}</definedName>
    <definedName name="OK" localSheetId="1" hidden="1">{"'TABLAS GRAFICAS'!$B$51:$B$62","'GRAFICOS'!$A$45"}</definedName>
    <definedName name="OK" localSheetId="4" hidden="1">{"'TABLAS GRAFICAS'!$B$51:$B$62","'GRAFICOS'!$A$45"}</definedName>
    <definedName name="OK" localSheetId="0" hidden="1">{"'TABLAS GRAFICAS'!$B$51:$B$62","'GRAFICOS'!$A$45"}</definedName>
    <definedName name="OK" localSheetId="3" hidden="1">{"'TABLAS GRAFICAS'!$B$51:$B$62","'GRAFICOS'!$A$45"}</definedName>
    <definedName name="OK" hidden="1">{"'TABLAS GRAFICAS'!$B$51:$B$62","'GRAFICOS'!$A$45"}</definedName>
    <definedName name="_xlnm.Print_Titles" localSheetId="2">LABORATORIO!$2:$6</definedName>
    <definedName name="_xlnm.Print_Titles" localSheetId="1">'MODULO DE IRA'!$2:$6</definedName>
    <definedName name="_xlnm.Print_Titles" localSheetId="4">'OBRA EXTERIOR'!$2:$6</definedName>
    <definedName name="_xlnm.Print_Titles" localSheetId="0">PRESUPUESTO!$2:$6</definedName>
    <definedName name="_xlnm.Print_Titles" localSheetId="3">'UNIDAD DE SALUD'!$2:$6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24" l="1"/>
  <c r="I93" i="24"/>
  <c r="I92" i="24"/>
  <c r="I91" i="24"/>
  <c r="I90" i="24"/>
  <c r="I89" i="24"/>
  <c r="I88" i="24"/>
  <c r="I87" i="24"/>
  <c r="I86" i="24"/>
  <c r="I85" i="24"/>
  <c r="I84" i="24"/>
  <c r="I83" i="24"/>
  <c r="I82" i="24"/>
  <c r="I81" i="24"/>
  <c r="I80" i="24"/>
  <c r="I79" i="24"/>
  <c r="I77" i="24"/>
  <c r="I76" i="24"/>
  <c r="I30" i="24"/>
  <c r="I72" i="24"/>
  <c r="I74" i="24"/>
  <c r="I73" i="24"/>
  <c r="I71" i="24"/>
  <c r="I70" i="24"/>
  <c r="I69" i="24"/>
  <c r="I67" i="24" s="1"/>
  <c r="I68" i="24"/>
  <c r="I66" i="24"/>
  <c r="I65" i="24"/>
  <c r="I64" i="24"/>
  <c r="I63" i="24"/>
  <c r="I62" i="24"/>
  <c r="I61" i="24"/>
  <c r="I59" i="24"/>
  <c r="I58" i="24"/>
  <c r="I57" i="24"/>
  <c r="I56" i="24"/>
  <c r="I55" i="24"/>
  <c r="I54" i="24"/>
  <c r="I53" i="24"/>
  <c r="I45" i="24"/>
  <c r="I46" i="24"/>
  <c r="I47" i="24"/>
  <c r="I48" i="24"/>
  <c r="I49" i="24"/>
  <c r="I50" i="24"/>
  <c r="I51" i="24"/>
  <c r="I40" i="24"/>
  <c r="I41" i="24"/>
  <c r="I42" i="24"/>
  <c r="I78" i="24" l="1"/>
  <c r="J75" i="24" s="1"/>
  <c r="I44" i="24"/>
  <c r="I43" i="24" s="1"/>
  <c r="I39" i="24"/>
  <c r="I38" i="24"/>
  <c r="I37" i="24"/>
  <c r="I36" i="24"/>
  <c r="I35" i="24"/>
  <c r="I52" i="24" l="1"/>
  <c r="I60" i="24"/>
  <c r="I34" i="24"/>
  <c r="I33" i="24" l="1"/>
  <c r="I31" i="24" l="1"/>
  <c r="I32" i="24"/>
  <c r="I17" i="24"/>
  <c r="I16" i="24"/>
  <c r="I12" i="24"/>
  <c r="I11" i="24"/>
  <c r="I10" i="24"/>
  <c r="I155" i="24"/>
  <c r="I154" i="24"/>
  <c r="I152" i="24"/>
  <c r="I151" i="24"/>
  <c r="I150" i="24"/>
  <c r="I149" i="24"/>
  <c r="I147" i="24"/>
  <c r="I146" i="24"/>
  <c r="I145" i="24"/>
  <c r="I142" i="24"/>
  <c r="I141" i="24"/>
  <c r="I139" i="24"/>
  <c r="I138" i="24"/>
  <c r="I137" i="24"/>
  <c r="I136" i="24"/>
  <c r="I135" i="24"/>
  <c r="I134" i="24"/>
  <c r="I133" i="24"/>
  <c r="I132" i="24"/>
  <c r="I130" i="24"/>
  <c r="I129" i="24"/>
  <c r="I128" i="24"/>
  <c r="I127" i="24"/>
  <c r="I126" i="24"/>
  <c r="I125" i="24"/>
  <c r="I124" i="24"/>
  <c r="I122" i="24"/>
  <c r="I121" i="24"/>
  <c r="I120" i="24"/>
  <c r="I119" i="24"/>
  <c r="I118" i="24"/>
  <c r="I117" i="24"/>
  <c r="I116" i="24"/>
  <c r="I115" i="24"/>
  <c r="I114" i="24"/>
  <c r="I113" i="24"/>
  <c r="I112" i="24"/>
  <c r="I111" i="24"/>
  <c r="I109" i="24"/>
  <c r="I108" i="24"/>
  <c r="I107" i="24"/>
  <c r="I105" i="24"/>
  <c r="I104" i="24"/>
  <c r="I103" i="24"/>
  <c r="I29" i="24"/>
  <c r="I28" i="24"/>
  <c r="I26" i="24"/>
  <c r="I25" i="24"/>
  <c r="I24" i="24"/>
  <c r="I23" i="24"/>
  <c r="I22" i="24"/>
  <c r="I21" i="24"/>
  <c r="I20" i="24"/>
  <c r="I19" i="24"/>
  <c r="I18" i="24"/>
  <c r="I14" i="24"/>
  <c r="I13" i="24"/>
  <c r="I9" i="24"/>
  <c r="I8" i="24"/>
  <c r="I74" i="23"/>
  <c r="I56" i="23"/>
  <c r="J143" i="24" l="1"/>
  <c r="J102" i="24"/>
  <c r="J140" i="24"/>
  <c r="J123" i="24"/>
  <c r="J7" i="24"/>
  <c r="J106" i="24"/>
  <c r="J27" i="24"/>
  <c r="J131" i="24"/>
  <c r="J110" i="24"/>
  <c r="J15" i="24"/>
  <c r="I45" i="23"/>
  <c r="I46" i="23"/>
  <c r="J159" i="24" l="1"/>
  <c r="I32" i="23"/>
  <c r="I28" i="23" l="1"/>
  <c r="I44" i="23" l="1"/>
  <c r="I43" i="23"/>
  <c r="I42" i="23"/>
  <c r="I41" i="23"/>
  <c r="I40" i="23"/>
  <c r="I39" i="23"/>
  <c r="I38" i="23"/>
  <c r="I37" i="23"/>
  <c r="I36" i="23"/>
  <c r="I53" i="23"/>
  <c r="I54" i="23"/>
  <c r="I50" i="23"/>
  <c r="I51" i="23"/>
  <c r="I52" i="23"/>
  <c r="I11" i="23"/>
  <c r="I10" i="23"/>
  <c r="I13" i="23"/>
  <c r="I12" i="23"/>
  <c r="I16" i="23"/>
  <c r="I79" i="23"/>
  <c r="I78" i="23"/>
  <c r="I76" i="23"/>
  <c r="I75" i="23"/>
  <c r="I73" i="23"/>
  <c r="I71" i="23"/>
  <c r="I70" i="23"/>
  <c r="I69" i="23"/>
  <c r="I66" i="23"/>
  <c r="I65" i="23"/>
  <c r="I63" i="23"/>
  <c r="I62" i="23"/>
  <c r="I61" i="23"/>
  <c r="I60" i="23"/>
  <c r="I59" i="23"/>
  <c r="I58" i="23"/>
  <c r="I57" i="23"/>
  <c r="I49" i="23"/>
  <c r="I48" i="23"/>
  <c r="I35" i="23"/>
  <c r="I33" i="23"/>
  <c r="I31" i="23"/>
  <c r="I29" i="23"/>
  <c r="I27" i="23"/>
  <c r="I25" i="23"/>
  <c r="I24" i="23"/>
  <c r="I22" i="23"/>
  <c r="J21" i="23" s="1"/>
  <c r="I20" i="23"/>
  <c r="I19" i="23"/>
  <c r="I18" i="23"/>
  <c r="I17" i="23"/>
  <c r="I15" i="23"/>
  <c r="I14" i="23"/>
  <c r="I9" i="23"/>
  <c r="I8" i="23"/>
  <c r="J45" i="22"/>
  <c r="I39" i="22"/>
  <c r="I47" i="22"/>
  <c r="I48" i="22"/>
  <c r="I46" i="22"/>
  <c r="I27" i="22"/>
  <c r="I25" i="22"/>
  <c r="I36" i="22"/>
  <c r="I14" i="22"/>
  <c r="I8" i="22"/>
  <c r="I12" i="22"/>
  <c r="I11" i="22"/>
  <c r="I10" i="22"/>
  <c r="I60" i="22"/>
  <c r="I59" i="22"/>
  <c r="I57" i="22"/>
  <c r="I56" i="22"/>
  <c r="I55" i="22"/>
  <c r="I53" i="22"/>
  <c r="I52" i="22"/>
  <c r="I51" i="22"/>
  <c r="I44" i="22"/>
  <c r="I43" i="22"/>
  <c r="I42" i="22"/>
  <c r="I41" i="22"/>
  <c r="I40" i="22"/>
  <c r="I38" i="22"/>
  <c r="I35" i="22"/>
  <c r="I34" i="22"/>
  <c r="J33" i="22" s="1"/>
  <c r="I32" i="22"/>
  <c r="I31" i="22"/>
  <c r="I29" i="22"/>
  <c r="I28" i="22"/>
  <c r="I24" i="22"/>
  <c r="I23" i="22"/>
  <c r="I21" i="22"/>
  <c r="I20" i="22"/>
  <c r="I18" i="22"/>
  <c r="J17" i="22" s="1"/>
  <c r="I16" i="22"/>
  <c r="I15" i="22"/>
  <c r="I13" i="22"/>
  <c r="I9" i="22"/>
  <c r="H76" i="21"/>
  <c r="H79" i="21"/>
  <c r="H78" i="21"/>
  <c r="H74" i="21"/>
  <c r="H75" i="21"/>
  <c r="H73" i="21"/>
  <c r="H71" i="21"/>
  <c r="H70" i="21"/>
  <c r="H69" i="21"/>
  <c r="H66" i="21"/>
  <c r="I65" i="21" s="1"/>
  <c r="J49" i="22" l="1"/>
  <c r="J34" i="23"/>
  <c r="I67" i="21"/>
  <c r="J55" i="23"/>
  <c r="J7" i="23"/>
  <c r="J23" i="23"/>
  <c r="J64" i="23"/>
  <c r="J26" i="23"/>
  <c r="J30" i="23"/>
  <c r="J47" i="23"/>
  <c r="J67" i="23"/>
  <c r="J26" i="22"/>
  <c r="J22" i="22"/>
  <c r="J37" i="22"/>
  <c r="J19" i="22"/>
  <c r="J30" i="22"/>
  <c r="J7" i="22"/>
  <c r="J83" i="23" l="1"/>
  <c r="J64" i="22"/>
  <c r="H33" i="21"/>
  <c r="H34" i="21"/>
  <c r="H41" i="21"/>
  <c r="H30" i="21"/>
  <c r="H29" i="21"/>
  <c r="H28" i="21"/>
  <c r="H26" i="21"/>
  <c r="H25" i="21"/>
  <c r="H23" i="21"/>
  <c r="H22" i="21"/>
  <c r="H18" i="21"/>
  <c r="H55" i="21"/>
  <c r="H17" i="21"/>
  <c r="H16" i="21"/>
  <c r="H15" i="21"/>
  <c r="I27" i="21" l="1"/>
  <c r="I21" i="21"/>
  <c r="I24" i="21"/>
  <c r="H14" i="21" l="1"/>
  <c r="H13" i="21"/>
  <c r="H64" i="21"/>
  <c r="H63" i="21"/>
  <c r="H62" i="21"/>
  <c r="H61" i="21"/>
  <c r="H60" i="21"/>
  <c r="H59" i="21"/>
  <c r="H57" i="21"/>
  <c r="H56" i="21"/>
  <c r="H53" i="21"/>
  <c r="H52" i="21"/>
  <c r="H51" i="21"/>
  <c r="I50" i="21" s="1"/>
  <c r="H49" i="21"/>
  <c r="H48" i="21"/>
  <c r="H46" i="21"/>
  <c r="H45" i="21"/>
  <c r="H43" i="21"/>
  <c r="H42" i="21"/>
  <c r="H40" i="21"/>
  <c r="H38" i="21"/>
  <c r="I37" i="21" s="1"/>
  <c r="H36" i="21"/>
  <c r="I35" i="21" s="1"/>
  <c r="H32" i="21"/>
  <c r="I31" i="21" s="1"/>
  <c r="H20" i="21"/>
  <c r="H19" i="21"/>
  <c r="H12" i="21"/>
  <c r="H11" i="21"/>
  <c r="H10" i="21"/>
  <c r="H9" i="21"/>
  <c r="H8" i="21"/>
  <c r="I7" i="21" l="1"/>
  <c r="I54" i="21"/>
  <c r="I58" i="21"/>
  <c r="I44" i="21"/>
  <c r="I47" i="21"/>
  <c r="I39" i="21"/>
  <c r="I82" i="21" l="1"/>
</calcChain>
</file>

<file path=xl/sharedStrings.xml><?xml version="1.0" encoding="utf-8"?>
<sst xmlns="http://schemas.openxmlformats.org/spreadsheetml/2006/main" count="2180" uniqueCount="813">
  <si>
    <t>PLAN DE OFERTA</t>
  </si>
  <si>
    <t xml:space="preserve">  </t>
  </si>
  <si>
    <t>AMPLIACION Y READECUACION DE AREAS EN LA UNIDAD DE INTERMEDIA DE JUCUAPA, DEPARTAMENTO DE USULUTAN</t>
  </si>
  <si>
    <t>PARTIDA</t>
  </si>
  <si>
    <t>DESCRIPCIÓN</t>
  </si>
  <si>
    <t>CANTIDAD</t>
  </si>
  <si>
    <t>UNIDAD</t>
  </si>
  <si>
    <t>PRECIO UNITARIO</t>
  </si>
  <si>
    <t>SUB TOTAL</t>
  </si>
  <si>
    <t>TOTAL</t>
  </si>
  <si>
    <t xml:space="preserve">OBRAS PRELIMINARES </t>
  </si>
  <si>
    <t>Instalación provisional Agua Potable, Aguas Negras y Energía Eléctrica</t>
  </si>
  <si>
    <t>S.G.</t>
  </si>
  <si>
    <t>Suministro e Instalación de rotulo provisional</t>
  </si>
  <si>
    <t xml:space="preserve">SANEAMIENTO AMBIENTAL </t>
  </si>
  <si>
    <t>DESMONTAJES Y DEMOLICIONES</t>
  </si>
  <si>
    <t>2.01.01</t>
  </si>
  <si>
    <t>(D-1) Desmontaje de portón de acceso, incluye todo accesorios y desalojo.</t>
  </si>
  <si>
    <t>SG</t>
  </si>
  <si>
    <t>2.01.02</t>
  </si>
  <si>
    <t>(D-2) Desmontaje de ventana y defensa metálica, incluye desalojo.</t>
  </si>
  <si>
    <t>U</t>
  </si>
  <si>
    <t>2.01.03</t>
  </si>
  <si>
    <t>(D-3) Desmontaje de puerta de madera, incluye desalojo.</t>
  </si>
  <si>
    <t>2.01.04</t>
  </si>
  <si>
    <t>(D-4) Desmontaje de lavamanos, incluye todo accesorios y desalojo.</t>
  </si>
  <si>
    <t>2.01.05</t>
  </si>
  <si>
    <t>Desmontaje de cubierta de techo metálica de lámina de aluminio y zinc, incluye desalojo.</t>
  </si>
  <si>
    <t>M2</t>
  </si>
  <si>
    <t>2.01.06</t>
  </si>
  <si>
    <t>Demolicion de pared liviana, incluye desalojo.</t>
  </si>
  <si>
    <t>2.01.07</t>
  </si>
  <si>
    <t>Remoción de pintura y escarificado en pared para preparación de repello y afinado</t>
  </si>
  <si>
    <t>2.01.08</t>
  </si>
  <si>
    <t>Resane de cuadrados en puertas y ventanas para apertura y sellado de huecos en paredes. Ver ubicación en plano.</t>
  </si>
  <si>
    <t>2.01.09</t>
  </si>
  <si>
    <t>Desmontaje de todas las instalaciones eléctricas existentes, incluye desalojo.</t>
  </si>
  <si>
    <t>ESTRUCTURA METÁLICA</t>
  </si>
  <si>
    <t>2.02.01</t>
  </si>
  <si>
    <t>Limpieza, lijado de estructura; colocación de pletina 2" e=1/8" donde indique en plano, aplicación de dos manos de anticorrosivo de diferente color.</t>
  </si>
  <si>
    <t>CUBIERTA DE TECHO</t>
  </si>
  <si>
    <t>2.03.01</t>
  </si>
  <si>
    <t>Suministro e instalación de cubierta de lámina metálica de acero galvanizado calibre 24 prepintada con aislante termoacústico 5 mm de espesor, incluye canales y botaguas.</t>
  </si>
  <si>
    <t>DIVISIONES LIVIANAS</t>
  </si>
  <si>
    <t>2.04.01</t>
  </si>
  <si>
    <t>Suministro e instalación de división de pared seca de paneles de tabla cemento de 1/2” laminado con una malla de fibra de vidrio polimerizada y forrada en ambas caras resistente al fuego con estructura de bastidores metálicos perfiles de 3 5/8" lámina galvanizada #26, con canales de amarre; incluye el empastado con mortero premezclado, tratamiento y sellado de juntas. Altura hasta cielo falso.</t>
  </si>
  <si>
    <t>2.04.02</t>
  </si>
  <si>
    <t>Suministro e instalación de división de pared seca de paneles de tabla cemento de 1/2” laminado con una malla de fibra de vidrio polimerizada y forrada en ambas caras resistente al fuego con estructura de bastidores metálicos perfiles de 3 5/8" lámina galvanizada #26, con canales de amarre; incluye el empastado con mortero premezclado, tratamiento y sellado de juntas. Altura de 1.22 m.</t>
  </si>
  <si>
    <t>PISOS</t>
  </si>
  <si>
    <t>2.05.01</t>
  </si>
  <si>
    <t>Suministro e instalación de porcelanato antideslizante de 0.60 m x 0.60 m PI-III, acabado mate color a especificarse a instalar en base de concreto según especificación técnica, incluye zócalo de 10 cm de la misma calidad.</t>
  </si>
  <si>
    <t>2.05.02</t>
  </si>
  <si>
    <t>Suministro e instalación de piso cerámico antiderrapante de 0.20 m x 0.20 m a instalar en base de concreto según especificación técnica.</t>
  </si>
  <si>
    <t>2.05.03</t>
  </si>
  <si>
    <t>Conformación de pavimento nuevo de concreto con suelo estabilizado de acuerdo a diseño estructural, repellado superficie rugosa, color natural.</t>
  </si>
  <si>
    <t xml:space="preserve">ACABADOS </t>
  </si>
  <si>
    <t>2.06.01</t>
  </si>
  <si>
    <t>(Código 1, 2, 4 y 6) Suministro y aplicación de dos manos de pintura primera calidad, tipo esmalte base agua resistente a la corrosión, químicos, impacto, abrasión y resistente a la oxidación superficial, incluye curado y base. Ver detalle de pintura en paredes exteriores; incluyendo cuadrados de puertas y ventanas.</t>
  </si>
  <si>
    <t>2.06.02</t>
  </si>
  <si>
    <t>(Código 3 y 5) Suministro e instalación de Enchape de ceramica de 0.20 m x 0.30 m; incluyendo cuadrados de puertas y ventanas.</t>
  </si>
  <si>
    <t>2.06.03</t>
  </si>
  <si>
    <t>(Código 7, 8, 9 y 10) Suministro y aplicación de dos manos de pintura epóxica antibacterial, incluyendo cuadrados de puertas y ventanas. Incluye curado, base y elaboración de curva sanitaria.</t>
  </si>
  <si>
    <t>CIELOS FALSOS</t>
  </si>
  <si>
    <t>Suministro e instalación de Cielo Falso, losetas de fibrocemento de 2'x4' de 6 mm de espesor, color blanco, perfilería de aluminio tipo pesado, suspendido con alambre galvanizado N°14 entorchado, incluye arriostramiento sismo resistente a cada 2.40 m A.S.</t>
  </si>
  <si>
    <t>Suministro e instalación de Fascia y Cornisa a instalar, forro de lámina metálica compuesta de una hoja de zinc aluminio calibre 24; cornisa tabla cemento, estructura hierro cuadrado 1" x 1" chapa 16 @0.60 m máximo.</t>
  </si>
  <si>
    <t>M</t>
  </si>
  <si>
    <t>VENTANAS</t>
  </si>
  <si>
    <t>2.08.01</t>
  </si>
  <si>
    <t>(V-1) Suministro e instalación de Ventanas (2.00 m x 1.00 m) de manguetería aluminio tipo pesado anodizado al natural, todos los cuerpos corredizos color claro laminado de 6 mm.</t>
  </si>
  <si>
    <t>2.08.02</t>
  </si>
  <si>
    <t>(V-2) Suministro e instalación de Ventanas (1.40 m x 1.20 m) de manguetería aluminio tipo pesado anodizado al natural, todos los cuerpos corredizos color claro laminado de 6 mm.</t>
  </si>
  <si>
    <t>2.08.03</t>
  </si>
  <si>
    <t>(V-3) Suministro e instalación de Ventanas (0.60 m x 0.60 m) de manguetería aluminio tipo pesado anodizado al natural, todos los cuerpos corredizos color claro laminado de 6 mm.</t>
  </si>
  <si>
    <t>2.08.04</t>
  </si>
  <si>
    <t>(V-4) Suministro e instalación de Ventanas (0.85 m x 0.60 m) de manguetería aluminio tipo pesado anodizado al natural, todos los cuerpos corredizos color claro laminado de 6 mm.</t>
  </si>
  <si>
    <t>PUERTAS</t>
  </si>
  <si>
    <t>2.09.01</t>
  </si>
  <si>
    <t>(P-1) Suministro e instalación de Puerta Metálica (2.20 m x 1.00 m) de una hoja de lámina de ho.1/16" doble forro, refuerzo de tubo de hierro de 1" x 2" chapa 14 y contramarco mocheta de pletinas de 2 1/4" x 1/8" y 1" x 1 /8" soldadas en ángulo, tres bisagras tipo cápsula de 5/8" x 5", aplicación de pintura de esmalte con soplete.</t>
  </si>
  <si>
    <t>2.09.02</t>
  </si>
  <si>
    <t>(P-2) Suministro e instalación de Puerta de Madera estructura de cedro y doble forro de madera laminada incluye banack clase "b" de 1/4" incluye mocheta de 1" de espesor chapa de palanca de uso pesado, tres bisagras tipo alcayate de 4", tope al piso y aplicación de pintura de esmalte con soplete.</t>
  </si>
  <si>
    <t>SEÑALÉTICA</t>
  </si>
  <si>
    <t>2.10.01</t>
  </si>
  <si>
    <t>Suministro y colocación de Señal de RIESGO ELÉCTRICO. Ver detalle en planos y especificaciones técnicas.</t>
  </si>
  <si>
    <t>2.10.02</t>
  </si>
  <si>
    <t>Suministro y colocación de Señal de PROHIBIDO FUMAR. Ver detalle en planos y especificaciones técnicas.</t>
  </si>
  <si>
    <t>2.10.03</t>
  </si>
  <si>
    <t>Suministro y colocación de SERVICIOS SANITARIOS. Ver detalle en planos y especificaciones técnicas.</t>
  </si>
  <si>
    <t>2.10.04</t>
  </si>
  <si>
    <t>Suministro y colocación de Señal de SALIDA DE EMERGENCIA. Ver detalle en planos y especificaciones técnicas.</t>
  </si>
  <si>
    <t>2.10.05</t>
  </si>
  <si>
    <t>Suministro y colocación de Señal RUTA DE EVACUACIÓN. Ver detalle en planos y especificaciones técnicas.</t>
  </si>
  <si>
    <t>2.10.06</t>
  </si>
  <si>
    <t>Suministro y colocación de Señal EXTINTOR. Ver detalle en planos y especificaciones técnicas.</t>
  </si>
  <si>
    <t>2.10.07</t>
  </si>
  <si>
    <t>Rotulos Acrilicos para identificacion de espacios</t>
  </si>
  <si>
    <t>2.10.08</t>
  </si>
  <si>
    <t>Suministro e intalacion de extintor de polvo quimico seco tipo ABC 10 lib</t>
  </si>
  <si>
    <t>INSTALACIONES HIDRÁULICAS</t>
  </si>
  <si>
    <t>2.11.01</t>
  </si>
  <si>
    <t>AGUA POTABLE</t>
  </si>
  <si>
    <t>2.11.01.01</t>
  </si>
  <si>
    <t>Suministro e Instalación Tuberías de PVC ø 1/2" 315 PSI JC SDR 13.5, incluye accesorios y niples de acero galvanizado para paso de tuberías en pared hacia los artefactos sanitarios.</t>
  </si>
  <si>
    <t>2.11.01.02</t>
  </si>
  <si>
    <t>Suministro e Instalación Tuberías de PVC ø 3/4" 250 PSI JC SDR 17, incluye accesorios, excavacion y compactacion.</t>
  </si>
  <si>
    <t>2.11.01.03</t>
  </si>
  <si>
    <t>Suministro e Instalación Tuberías de PVC ø 1" 250 PSI JC SDR 17, incluye accesorios, excavacion y compactacion.</t>
  </si>
  <si>
    <t>2.11.02</t>
  </si>
  <si>
    <t>AGUAS NEGRAS</t>
  </si>
  <si>
    <t>2.11.02.01</t>
  </si>
  <si>
    <t>Suministro e Instalación de Tuberías de ø 2" 125 PSI JC, incluye accesorios, trazo y todo lo necesario para dejar completamente conectados los artefactos sanitarios. Incluye Suministro e Instalación de Sifones en los puntos sugeridos, excavacion y compactacion.</t>
  </si>
  <si>
    <t>2.11.02.02</t>
  </si>
  <si>
    <t>Suministro e Instalación de Tuberías de ø 3" 125 PSI JC, incluye accesorios, trazo y todo lo necesario para dejar completamente conectados los artefactos sanitarios. Incluye Suministro e Instalación de Sifones en los puntos sugeridos, excavacion y compactacion.</t>
  </si>
  <si>
    <t>2.11.02.03</t>
  </si>
  <si>
    <t>Suministro e Instalación de Tuberías de ø 4" 125 PSI JC, incluye accesorios, trazo y todo lo necesario para dejar completamente conectados los artefactos sanitarios. Incluye Suministro e Instalación de Sifones en los puntos sugeridos, excavacion y compactacion.</t>
  </si>
  <si>
    <t>2.11.02.04</t>
  </si>
  <si>
    <t>Construcción de cajas de registro de aguas negras 0.40x0.40m interno con tapadera de concreto de 5 cm de espesor con manecillas profundidad máxima estimada de 0.45 m</t>
  </si>
  <si>
    <t>2.11.03</t>
  </si>
  <si>
    <t>ARTEFACTOS SANITARIOS Y EQUIPOS</t>
  </si>
  <si>
    <t>2.11.03.01</t>
  </si>
  <si>
    <t xml:space="preserve">Suministro e Instalacion de lavamanos cerámico con pedestal, grifo metálico monocromado de 1/4 de giro horizontal, incluye instalación y accesorios. </t>
  </si>
  <si>
    <t>2.11.03.02</t>
  </si>
  <si>
    <t>Suministro e instalación de Inodoro losa vitrificada, con tecnología HET (High Efficiency Toilet), artefactos de alta eficiencia, conexión posterior, para uso con fluxómetro. Debe incluir todos los accesorios necesarios para su instalación y funcionamiento.</t>
  </si>
  <si>
    <t>2.11.03.03</t>
  </si>
  <si>
    <t xml:space="preserve">Suministro e Instalacion de ducha, incluye instalación y accesorios. </t>
  </si>
  <si>
    <t>2.11.03.04</t>
  </si>
  <si>
    <t xml:space="preserve">Suministro e Instalacion de resumidero, incluye instalación y accesorios. </t>
  </si>
  <si>
    <t>MODULO DE IRA</t>
  </si>
  <si>
    <t>3.01.01</t>
  </si>
  <si>
    <t>(D-1) Desmontaje de puerta metálica, incluye todo accesorios y desalojo.</t>
  </si>
  <si>
    <t>3.01.02</t>
  </si>
  <si>
    <t>(D-2) Desmontaje de equipo de aire acondicionado, incluye todo accesorios y desalojo.</t>
  </si>
  <si>
    <t>3.01.03</t>
  </si>
  <si>
    <t>(D-3) Desmontaje de estructura metálica y cubierta de techo de fibrocemento, incluye desalojo.</t>
  </si>
  <si>
    <t>3.01.04</t>
  </si>
  <si>
    <t>(D-4) Desmontaje de pila y sello de tuberías, incluye todo accesorios y desalojo.</t>
  </si>
  <si>
    <t>3.01.05</t>
  </si>
  <si>
    <t>(D-5) Desmontaje de ventana y defensa metálica, incluye desalojo.</t>
  </si>
  <si>
    <t>3.01.06</t>
  </si>
  <si>
    <t>Desmontaje de cubierta de techo y de fascia y cornisa, incluye desalojo.</t>
  </si>
  <si>
    <t>3.01.07</t>
  </si>
  <si>
    <t xml:space="preserve">Desmontaje de reja metálica, incluye desalojo. </t>
  </si>
  <si>
    <t>3.01.08</t>
  </si>
  <si>
    <t>Demolición de pared de mampostería, incluye desalojo.</t>
  </si>
  <si>
    <t>3.01.09</t>
  </si>
  <si>
    <t>Demolición de piso existente, incluye desalojo.</t>
  </si>
  <si>
    <t>3.01.10</t>
  </si>
  <si>
    <t>Demolición de acera existente, incluye desalojo.</t>
  </si>
  <si>
    <t>3.01.11</t>
  </si>
  <si>
    <t>3.01.12</t>
  </si>
  <si>
    <t>Tala de árbol, incluye desalojo.</t>
  </si>
  <si>
    <t>3.01.13</t>
  </si>
  <si>
    <t>TERRACERIA</t>
  </si>
  <si>
    <t>3.02.01</t>
  </si>
  <si>
    <t xml:space="preserve">Trazo y Nivelación </t>
  </si>
  <si>
    <t>3.02.02</t>
  </si>
  <si>
    <t>Excavación para soleras de fundación, incluye desalojo</t>
  </si>
  <si>
    <t>M3</t>
  </si>
  <si>
    <t xml:space="preserve">RELLENOS </t>
  </si>
  <si>
    <t>3.03.01</t>
  </si>
  <si>
    <t>Relleno para soleras de fundación, compactados con material selecto, compactado al 95%</t>
  </si>
  <si>
    <t>3.03.02</t>
  </si>
  <si>
    <t>Relleno para soleras de fundación, compactados con suelo cemento 20:1, compactado al 95%</t>
  </si>
  <si>
    <t>CONCRETO ESTRUCTURAL</t>
  </si>
  <si>
    <t>3.04.01</t>
  </si>
  <si>
    <t>Solera de fundación SF-1, 60 cm x 30 cm.  f´c= 210 kg/cm2, refuerzo 6#4, estribos #3 @15 cm.</t>
  </si>
  <si>
    <t>3.04.02</t>
  </si>
  <si>
    <t>Solera de coronamiento SI-1; SC-1, 20 cm x 15 cm,  f´c= 210 kg/cm2, refuerzo 4#4, estribos #3 @15 cm.</t>
  </si>
  <si>
    <t>3.04.03</t>
  </si>
  <si>
    <t>Solera de coronamiento SC-2, 40 cm x 15 cm,  f´c= 210 kg/cm2, refuerzo 8#4, estribos #3 @15 cm.</t>
  </si>
  <si>
    <t>3.05.01</t>
  </si>
  <si>
    <t>3.05.02</t>
  </si>
  <si>
    <t xml:space="preserve">Suministro e instalación de Polín P-1 (doble perfil C de 4" cal 14 galvanizado chapa 14), según detalle en planos y pintura según especificación técnica </t>
  </si>
  <si>
    <t>3.05.03</t>
  </si>
  <si>
    <t xml:space="preserve">Suministro e instalación de Escopeta E-1 de Tubo estructural rectangular galvanizado (6”x4”) chapa 14, según detalle en planos y pintura según especificación técnica </t>
  </si>
  <si>
    <t>3.06.01</t>
  </si>
  <si>
    <t>Suministro e instalación de cubierta de lámina metálica de acero galvanizado calibre 24 prepintada con aislante termoacústico 5 mm de espesor, incluye canales y botaguas</t>
  </si>
  <si>
    <t>ALBAÑILERIA</t>
  </si>
  <si>
    <t>3.07.01</t>
  </si>
  <si>
    <t>Pared de mampostería reforzada de bloque de concreto tipo stretcher de 0.15 m x 0.40 m x 0.20 m, incluye elaboración de soleras intermedias, nervios, cargaderos. Ver detalle de refuerzos verticales y horizontales</t>
  </si>
  <si>
    <t>3.08.01</t>
  </si>
  <si>
    <t>Suministro e instalación de porcelanato antideslizante de 0.60 m x 0.60 m PI-III, acabado mate color a especificarse a instalar en piso existente según especificación técnica, incluye zócalo de 10 cm de la misma calidad.</t>
  </si>
  <si>
    <t>3.08.02</t>
  </si>
  <si>
    <t>Suministro e instalación de porcelanato antideslizante de 0.60 m x 0.60 m PI-III, acabado mate color a especificarse a instalar en base de concreto según especificación técnica, incluye zócalo de 10 cm de la misma calidad. Incluye Base de concreto de 8 cm de espesor para colocación de piso, resistencia del concreto de f’c=210Kg/cm2 con refuerzo de varilla lisa 8/8 en cuadrado de 15 cm x 15 cm.</t>
  </si>
  <si>
    <t>3.08.03</t>
  </si>
  <si>
    <t>3.08.04</t>
  </si>
  <si>
    <t>(Código 1, 2, 3, 4, 5 y 6) Suministro y aplicación de dos manos de pintura primera calidad, tipo esmalte base agua resistente a la corrosión, químicos, impacto, abrasión y resistente a la oxidación superficial, incluye curado y base. Ver detalle de pintura en paredes exteriores; incluyendo cuadrados de puertas y ventanas.</t>
  </si>
  <si>
    <t>(Código 7) Suministro y aplicación de dos manos de pintura epóxica antibacterial, incluyendo cuadrados de puertas y ventanas. Incluye curado, base y elaboración de curva sanitaria.</t>
  </si>
  <si>
    <t>3.10.01</t>
  </si>
  <si>
    <t>3.10.02</t>
  </si>
  <si>
    <t>3.11.01</t>
  </si>
  <si>
    <t>(V-1) Suministro e instalación de Ventanas (3.80 m x 1.20 m) con abertura tipo proyectable de marco de mangueteria de aluminio sistema deluxe tipo pesado anodizado al natural con celosía de vidrio polarizado bronce de 5mm con operador tipo manivela.</t>
  </si>
  <si>
    <t>3.11.02</t>
  </si>
  <si>
    <t>(V-2) Suministro e instalación de Ventanas (2.00 m x 1.20 m) con abertura tipo proyectable de marco de mangueteria de aluminio sistema deluxe tipo pesado anodizado al natural con celosía de vidrio polarizado bronce de 5mm con operador tipo manivela.</t>
  </si>
  <si>
    <t>3.11.03</t>
  </si>
  <si>
    <t>(V-3) Suministro e instalación de Ventanas (1.00 m x 0.60 m) con abertura tipo proyectable de marco de mangueteria de aluminio sistema deluxe tipo pesado anodizado al natural con celosía de vidrio polarizado bronce de 5mm con operador tipo manivela.</t>
  </si>
  <si>
    <t>3.12.01</t>
  </si>
  <si>
    <t>(P-1) Puerta metálica existente a reparar, incluye mochetas, bisagras tipo cápsula, lijado y limpieza para aplicación de pintura de esmalte con soplete, cambio de chapa.</t>
  </si>
  <si>
    <t>3.12.02</t>
  </si>
  <si>
    <t>(P-2) Suministro e instalación de Puerta Metálica (2.20 m x 1.00 m) de una hoja de lámina de ho.1/16" doble forro, refuerzo de tubo de hierro de 1" x 2" chapa 14 y contramarco mocheta de pletinas de 2 1/4" x 1/8" y 1" x 1 /8" soldadas en ángulo, tres bisagras tipo cápsula de 5/8" x 5", aplicación de pintura de esmalte con soplete.</t>
  </si>
  <si>
    <t>3.12.03</t>
  </si>
  <si>
    <t>(P-3) Suministro e instalación de Puerta de Madera estructura de cedro y doble forro de madera laminada incluye banack clase "b" de 1/4" incluye mocheta de 1" de espesor chapa de palanca de uso pesado, tres bisagras tipo alcayate de 4", tope al piso y aplicación de pintura de esmalte con soplete.</t>
  </si>
  <si>
    <t>3.13.01</t>
  </si>
  <si>
    <t>3.13.02</t>
  </si>
  <si>
    <t>3.13.03</t>
  </si>
  <si>
    <t>3.13.04</t>
  </si>
  <si>
    <t>3.13.05</t>
  </si>
  <si>
    <t>3.13.06</t>
  </si>
  <si>
    <t>3.13.07</t>
  </si>
  <si>
    <t>3.13.08</t>
  </si>
  <si>
    <t>MUEBLES FIJOS</t>
  </si>
  <si>
    <t>3.14.01</t>
  </si>
  <si>
    <t>Suministro e instalación de MUEBLE MF-01. Ver detalle en planos.</t>
  </si>
  <si>
    <t>3.14.02</t>
  </si>
  <si>
    <t>Suministro e instalación de MUEBLE MF-02. Ver detalle en planos.</t>
  </si>
  <si>
    <t>3.15.01</t>
  </si>
  <si>
    <t>3.15.01.01</t>
  </si>
  <si>
    <t>3.15.01.02</t>
  </si>
  <si>
    <t>3.15.01.03</t>
  </si>
  <si>
    <t>3.15.02</t>
  </si>
  <si>
    <t>3.15.02.01</t>
  </si>
  <si>
    <t>3.15.02.02</t>
  </si>
  <si>
    <t>3.15.02.03</t>
  </si>
  <si>
    <t>3.15.02.04</t>
  </si>
  <si>
    <t>3.15.03</t>
  </si>
  <si>
    <t>3.15.03.01</t>
  </si>
  <si>
    <t>3.15.03.02</t>
  </si>
  <si>
    <t xml:space="preserve">MODULO DE LABORTORIO </t>
  </si>
  <si>
    <t>4.01.01</t>
  </si>
  <si>
    <t>(D-1) Desmontaje de puertas, incluye todo accesorios y desalojo.</t>
  </si>
  <si>
    <t>4.01.02</t>
  </si>
  <si>
    <t>(D-6) Desmontaje de ventana y defensa metálica, incluye desalojo.</t>
  </si>
  <si>
    <t>4.01.03</t>
  </si>
  <si>
    <t>4.01.04</t>
  </si>
  <si>
    <t>4.01.05</t>
  </si>
  <si>
    <t>4.01.06</t>
  </si>
  <si>
    <t>Desmontaje de cielo falso, incluye desalojo.</t>
  </si>
  <si>
    <t>4.01.07</t>
  </si>
  <si>
    <t>Sellado de tuberias, según se indica en planos.</t>
  </si>
  <si>
    <t>4.01.08</t>
  </si>
  <si>
    <t>4.01.09</t>
  </si>
  <si>
    <t>4.02.01</t>
  </si>
  <si>
    <t>4.03.01</t>
  </si>
  <si>
    <t>4.03.02</t>
  </si>
  <si>
    <t>4.04.01</t>
  </si>
  <si>
    <t>(Código 1, 2, 5, 6 y 8) Suministro y aplicación de dos manos de pintura primera calidad, tipo esmalte base agua resistente a la corrosión, químicos, impacto, abrasión y resistente a la oxidación superficial, incluye curado y base. Ver detalle de pintura en paredes exteriores; incluyendo cuadrados de puertas y ventanas.</t>
  </si>
  <si>
    <t>4.04.02</t>
  </si>
  <si>
    <t>(Código 6) Suministro e instalación de Enchape de ceramica de 0.20 m x 0.30 m; incluyendo cuadrados de puertas y ventanas.</t>
  </si>
  <si>
    <t>4.04.03</t>
  </si>
  <si>
    <t>(Código 8) Suministro e instalación de zócalo de loseta de granito de 20 mm espesor, h=0.15 m.</t>
  </si>
  <si>
    <t>4.05.01</t>
  </si>
  <si>
    <t>Suministro e instalación de Cielo Falso de estructura de perfiles de 3 5/8" lámina galvanizada #26 @0.40 m separación máx., paneles de 12.7mm de tablayeso resistente a la humedad junta encintada, pasteada y lijada. toda la superficie vista pintada con una mano de pintura base y acabada con pintura epóxica</t>
  </si>
  <si>
    <t>4.05.02</t>
  </si>
  <si>
    <t>4.05.03</t>
  </si>
  <si>
    <t>4.06.01</t>
  </si>
  <si>
    <t>(V-1) Suministro e instalación de Ventanas (2.00 m x 1.20 m) de manguetería aluminio tipo pesado anodizado al natural, ambos vidrios corredizos color bronce laminado de 6 mm.</t>
  </si>
  <si>
    <t>4.06.02</t>
  </si>
  <si>
    <t>(V-2) Suministro e instalación de Ventanas (0.85 m x 1.20 m) de manguetería aluminio tipo pesado anodizado al natural, ambos vidrios corredizos color bronce laminado de 6 mm.</t>
  </si>
  <si>
    <t>4.07.01</t>
  </si>
  <si>
    <t>(P-1) Suministro e instalación de Puerta de Madera (2.10 m x 1.00 m) con visor de vidrio fijo laminado de 6 mm según detalle planos, estructura de cedro y doble forro de madera laminada incluye banack clase "b" de 1/4" incluye mocheta de 1" de espesor chapa de palanca de uso pesado, tres bisagras tipo alcayate de 4", tope al piso y aplicación de pintura de esmalte con soplete color blanco.</t>
  </si>
  <si>
    <t>4.07.02</t>
  </si>
  <si>
    <t>(P-2) Suministro e instalación de Puerta de Madera  (2.10 m x 1.00 m) estructura de cedro y doble forro de madera laminada incluye banack clase "b" de 1/4" incluye mocheta de 1" de espesor chapa de palanca de uso pesado, tres bisagras tipo alcayate de 4", tope al piso y aplicación de pintura de esmalte con soplete.</t>
  </si>
  <si>
    <t>4.07.03</t>
  </si>
  <si>
    <t>(P-3) Suministro e instalación de Puerta de Madera  (2.10 m x 1.00 m) corrediza (reubicadas), estructura de cedro y doble forro de madera laminada banack clase "b" de 1/4", visor de marco de aluminio tipo pesado anodizado natural con vidrio fijo laminado de 6 mm sujeto al marco con empaque de neopreno, aplicación de pintura de esmalte con soplete, riel superior de acero inoxidable sujeto a estructura de división y rodos de acero inoxidable sujetos a estructura de puerta, superior e inferior detalles en planos.</t>
  </si>
  <si>
    <t>4.08.01</t>
  </si>
  <si>
    <t>4.08.02</t>
  </si>
  <si>
    <t>Suministro y colocación de Señal de RIESGO BIOLOGICO. Ver detalle en planos y especificaciones técnicas.</t>
  </si>
  <si>
    <t>4.08.03</t>
  </si>
  <si>
    <t>4.08.04</t>
  </si>
  <si>
    <t>4.08.05</t>
  </si>
  <si>
    <t>4.08.06</t>
  </si>
  <si>
    <t>4.08.07</t>
  </si>
  <si>
    <t>4.08.08</t>
  </si>
  <si>
    <t>4.08.09</t>
  </si>
  <si>
    <t>4.09.01</t>
  </si>
  <si>
    <t>4.09.02</t>
  </si>
  <si>
    <t>4.09.03</t>
  </si>
  <si>
    <t>Suministro e instalación de MUEBLE MF-03. Ver detalle en planos.</t>
  </si>
  <si>
    <t>4.09.04</t>
  </si>
  <si>
    <t>Suministro e instalación de MUEBLE MF-04. Ver detalle en planos.</t>
  </si>
  <si>
    <t>4.10.01</t>
  </si>
  <si>
    <t>4.10.01.01</t>
  </si>
  <si>
    <t>4.10.01.02</t>
  </si>
  <si>
    <t>4.10.01.03</t>
  </si>
  <si>
    <t>4.10.02</t>
  </si>
  <si>
    <t>4.10.02.01</t>
  </si>
  <si>
    <t>4.10.02.02</t>
  </si>
  <si>
    <t>4.10.02.03</t>
  </si>
  <si>
    <t>4.10.03</t>
  </si>
  <si>
    <t>4.10.03.01</t>
  </si>
  <si>
    <t>4.10.03.02</t>
  </si>
  <si>
    <t>UNIDAD DE SALUD</t>
  </si>
  <si>
    <t>5.01.01</t>
  </si>
  <si>
    <t>(D-1) Desmontaje de Muebles fijos, incluye todo accesorios y desalojo.</t>
  </si>
  <si>
    <t>5.01.02</t>
  </si>
  <si>
    <t>(D-2) Desmontaje de lavamanos, incluye todo accesorios y desalojo.</t>
  </si>
  <si>
    <t>5.01.03</t>
  </si>
  <si>
    <t>(D-3) Desmontaje de Artefactos Sanitarios, incluye todo accesorios y desalojo.</t>
  </si>
  <si>
    <t>5.01.04</t>
  </si>
  <si>
    <t>(D-4) Desmontaje de Equipo de Aire Acondicionado, incluye todo accesorios y desalojo.</t>
  </si>
  <si>
    <t>5.01.05</t>
  </si>
  <si>
    <t>(D-5) Desmontaje de puertas, incluye todo accesorios y desalojo.</t>
  </si>
  <si>
    <t>5.01.06</t>
  </si>
  <si>
    <t>5.01.07</t>
  </si>
  <si>
    <t>5.01.08</t>
  </si>
  <si>
    <t>5.01.09</t>
  </si>
  <si>
    <t>Demolición de enchape existente, incluye desalojo.</t>
  </si>
  <si>
    <t>5.01.10</t>
  </si>
  <si>
    <t>Demolición de piso y zocalo existente, incluye desalojo.</t>
  </si>
  <si>
    <t>5.01.11</t>
  </si>
  <si>
    <t>5.01.12</t>
  </si>
  <si>
    <t>5.01.13</t>
  </si>
  <si>
    <t>5.02.01</t>
  </si>
  <si>
    <t>5.03.01</t>
  </si>
  <si>
    <t>5.03.02</t>
  </si>
  <si>
    <t>5.04.01</t>
  </si>
  <si>
    <t>(Código 1, 2, 3, 5 y 7) Suministro y aplicación de dos manos de pintura primera calidad, tipo esmalte base agua resistente a la corrosión, químicos, impacto, abrasión y resistente a la oxidación superficial, incluye curado y base. Ver detalle de pintura en paredes exteriores; incluyendo cuadrados de puertas y ventanas.</t>
  </si>
  <si>
    <t>5.04.02</t>
  </si>
  <si>
    <t>(Código 4, 6 y 8) Suministro y aplicación de dos manos de pintura epóxica antibacterial, incluyendo cuadrados de puertas y ventanas. Incluye curado, base y elaboración de curva sanitaria.</t>
  </si>
  <si>
    <t>5.04.03</t>
  </si>
  <si>
    <t>(Código 5) Suministro e instalación de Enchape de ceramica de 0.20 m x 0.30 m; incluyendo cuadrados de puertas y ventanas.</t>
  </si>
  <si>
    <t>Suministro e instalación de Cielo Falso de PVC de 25 cm de ancho y longitud de 6.00m. color blanco mate, con entramado oculto de estructura metálica galvanizada, fijado a estructura de techo, con arriostramiento sísmico no mayor a 2.00 m.</t>
  </si>
  <si>
    <t>5.06.01</t>
  </si>
  <si>
    <t>(V-1) Suministro e instalación de Ventanas (4.80 m x 1.50 m) con abertura tipo proyectable de marco de mangueteria de aluminio sistema deluxe tipo pesado anodizado al natural con celosía de vidrio polarizado bronce de 6 mm con operador tipo manivela.</t>
  </si>
  <si>
    <t>5.06.02</t>
  </si>
  <si>
    <t>(V-2) Suministro e instalación de Ventanas (4.8 m x 1.20 m) con abertura tipo proyectable de marco de mangueteria de aluminio sistema deluxe tipo pesado anodizado al natural con celosía de vidrio polarizado bronce de 6 mm con operador tipo manivela.</t>
  </si>
  <si>
    <t>5.06.03</t>
  </si>
  <si>
    <t>(V-3) Suministro e instalación de Ventanas (2.85 m x 1.20 m) con abertura tipo proyectable de marco de mangueteria de aluminio sistema deluxe tipo pesado anodizado al natural con celosía de vidrio polarizado bronce de 6 mm con operador tipo manivela.</t>
  </si>
  <si>
    <t>5.06.04</t>
  </si>
  <si>
    <t>(V-4) Suministro e instalación de Ventanas (3.85 m x 1.20 m) con abertura tipo proyectable de marco de mangueteria de aluminio sistema deluxe tipo pesado anodizado al natural con celosía de vidrio polarizado bronce de 6 mm con operador tipo manivela.</t>
  </si>
  <si>
    <t>5.06.05</t>
  </si>
  <si>
    <t>(V-5) Suministro e instalación de Ventanas (3.25 m x 1.20 m) con abertura tipo proyectable de marco de mangueteria de aluminio sistema deluxe tipo pesado anodizado al natural con celosía de vidrio polarizado bronce de 6 mm con operador tipo manivela.</t>
  </si>
  <si>
    <t>5.06.06</t>
  </si>
  <si>
    <t>(V-6) Suministro e instalación de Ventanas (1.80 m x 1.20 m) con abertura tipo proyectable de marco de mangueteria de aluminio sistema deluxe tipo pesado anodizado al natural con celosía de vidrio polarizado bronce de 6 mm con operador tipo manivela.</t>
  </si>
  <si>
    <t>5.06.07</t>
  </si>
  <si>
    <t>(V-7) Suministro e instalación de Ventanas (1.80 m x 1.50 m) con abertura tipo proyectable de marco de mangueteria de aluminio sistema deluxe tipo pesado anodizado al natural con celosía de vidrio polarizado bronce de 6 mm con operador tipo manivela.</t>
  </si>
  <si>
    <t>5.06.08</t>
  </si>
  <si>
    <t>(V-8) Suministro e instalación de Ventanas (2.10 m x 1.50 m) con abertura tipo proyectable de marco de mangueteria de aluminio sistema deluxe tipo pesado anodizado al natural con celosía de vidrio polarizado bronce de 6 mm con operador tipo manivela.</t>
  </si>
  <si>
    <t>5.06.09</t>
  </si>
  <si>
    <t>(V-9) Suministro e instalación de Ventanas (4.80 m x 0.60 m) con abertura tipo proyectable de marco de mangueteria de aluminio sistema deluxe tipo pesado anodizado al natural con celosía de vidrio polarizado bronce de 6 mm con operador tipo manivela.</t>
  </si>
  <si>
    <t>5.06.10</t>
  </si>
  <si>
    <t>(V-10) Suministro e instalación de Ventanas (1.80 m x 0.60 m) con abertura tipo proyectable de marco de mangueteria de aluminio sistema deluxe tipo pesado anodizado al natural con celosía de vidrio polarizado bronce de 6 mm con operador tipo manivela.</t>
  </si>
  <si>
    <t>5.06.11</t>
  </si>
  <si>
    <t>(V-11) Suministro e instalación de Ventanas (1.00 m x 0.60 m) con abertura tipo proyectable de marco de mangueteria de aluminio sistema deluxe tipo pesado anodizado al natural con celosía de vidrio polarizado bronce de 6 mm con operador tipo manivela.</t>
  </si>
  <si>
    <t>5.06.12</t>
  </si>
  <si>
    <t xml:space="preserve">(V-12) Suministro e instalación de Ventanas (1.00 m x 1.20 m) de guillotina de un cuerpo, vidrio sencillo de 6 mm polarizado, estructura de marco de aluminio tipo pesado anodizado color bronce; cuerpo inferior que se abre hacia arriba y cuerpo superior fijo, herrajes y accesorios para uso pesado. </t>
  </si>
  <si>
    <t>5.07.01</t>
  </si>
  <si>
    <t>(P-1) Puerta de Madera Existente a reparar (2.40 m x 0.95 m), incluye: mochetas, bisagras tipo cápsula, cambio de chapa a tipo palanca; lijado y limpieza para aplicación de pintura de esmalte con soplete, color a definir en la obra con la supervisión.</t>
  </si>
  <si>
    <t>5.07.02</t>
  </si>
  <si>
    <t>(P-2) Puerta de Madera Existente a reparar (2.40 m x 0.80 m), incluye: mochetas, bisagras tipo cápsula, cambio de chapa a tipo palanca; lijado y limpieza para aplicación de pintura de esmalte con soplete, color a definir en la obra con la supervisión.</t>
  </si>
  <si>
    <t>5.07.03</t>
  </si>
  <si>
    <t>(P-3) Puerta de Metálica Existente a reparar (2.00 m x 0.80 m), incluye: cambio de chapa o pasadores, mochetas, bisagras tipo cápsula, lijado y limpieza para aplicación de pintura de esmalte con soplete, color a definir en la obra con la supervisión.</t>
  </si>
  <si>
    <t>5.07.04</t>
  </si>
  <si>
    <t>(P-4) Puerta de Metálica Existente a reparar (2.20 m x 1.65 m), incluye: cambio de chapa o pasadores, mochetas, bisagras tipo cápsula, lijado y limpieza para aplicación de pintura de esmalte con soplete, color a definir en la obra con la supervisión.</t>
  </si>
  <si>
    <t>5.07.05</t>
  </si>
  <si>
    <t>(P-5) Puerta de Metálica Existente a reparar (2.20 m x 2.80 m), incluye: cambio de chapa o pasadores, mochetas, bisagras tipo cápsula, lijado y limpieza para aplicación de pintura de esmalte con soplete, color a definir en la obra con la supervisión.</t>
  </si>
  <si>
    <t>5.07.06</t>
  </si>
  <si>
    <t>(P-6) Suministro e instalación de Puerta Metálica (2.40 m x 1.00 m) de una hoja de lámina de ho.1/16" doble forro, refuerzo de tubo de hierro de 1" x 2" chapa 14 y contramarco mocheta de pletinas de 2 1/4" x 1/8" y 1" x 1 /8" soldadas en ángulo, tres bisagras tipo cápsula de 5/8" x 5", aplicación de pintura de esmalte con soplete.</t>
  </si>
  <si>
    <t>5.07.07</t>
  </si>
  <si>
    <t>(P-7) Suministro e instalación de Puerta de Madera (2.40 m x 1.00 m) estructura de cedro y doble forro de madera laminada incluye banack clase "b" de 1/4" incluye mocheta de 1" de espesor chapa de palanca de uso pesado, tres bisagras tipo alcayate de 4", tope al piso y aplicación de pintura de esmalte con soplete.</t>
  </si>
  <si>
    <t>5.08.01</t>
  </si>
  <si>
    <t>Suministro y colocación de Rótulos acrílicos para identificación de todas las áreas. Ver detalle en planos y especificaciones técnicas.</t>
  </si>
  <si>
    <t>5.08.02</t>
  </si>
  <si>
    <t>5.08.03</t>
  </si>
  <si>
    <t>5.08.04</t>
  </si>
  <si>
    <t>5.08.05</t>
  </si>
  <si>
    <t>5.08.06</t>
  </si>
  <si>
    <t>5.08.07</t>
  </si>
  <si>
    <t>5.08.08</t>
  </si>
  <si>
    <t>5.08.09</t>
  </si>
  <si>
    <t xml:space="preserve">Suministro y colocación de TOTEM. Ver detalle en planos y especificaciones técnicas. </t>
  </si>
  <si>
    <t>5.09.01</t>
  </si>
  <si>
    <t>5.09.02</t>
  </si>
  <si>
    <t>5.09.03</t>
  </si>
  <si>
    <t>MISCELANEOS</t>
  </si>
  <si>
    <t>5.10.01</t>
  </si>
  <si>
    <t>Elaboración del Plan de Gestión Ambiental y Social (PGAS)</t>
  </si>
  <si>
    <t>5.10.02</t>
  </si>
  <si>
    <t>Suministro y colocación de placa conmemorativa del proyecto elaborada en bronce, cuyas medidas serán de 0.70 m x 0. 60 m; diseño, colores y leyendas a definir</t>
  </si>
  <si>
    <t>5.10.03</t>
  </si>
  <si>
    <t>Suministro e instalación Rotulo Institucional encajuelado, incluye luz de rebote. Ver detalle en planos.</t>
  </si>
  <si>
    <t>5.11.01</t>
  </si>
  <si>
    <t>5.11.01.01</t>
  </si>
  <si>
    <t>5.11.01.02</t>
  </si>
  <si>
    <t>5.11.01.03</t>
  </si>
  <si>
    <t>5.11.02</t>
  </si>
  <si>
    <t>5.11.02.01</t>
  </si>
  <si>
    <t>5.11.02.02</t>
  </si>
  <si>
    <t>5.11.02.03</t>
  </si>
  <si>
    <t>5.11.02.04</t>
  </si>
  <si>
    <t>5.11.03</t>
  </si>
  <si>
    <t>5.11.03.01</t>
  </si>
  <si>
    <t>5.11.03.02</t>
  </si>
  <si>
    <t xml:space="preserve">Suministro e Instalacion de lavamanos cerámico ovalado, grifo metálico monocromado de 1/4 de giro horizontal, incluye instalación y accesorios. </t>
  </si>
  <si>
    <t>5.11.03.03</t>
  </si>
  <si>
    <t>5.11.03.04</t>
  </si>
  <si>
    <t>5.11.03.05</t>
  </si>
  <si>
    <t xml:space="preserve">Suministro e Instalacion de llave de chorro metalicas 1/2" con rosca para pocetas de aseo. </t>
  </si>
  <si>
    <t>INSTALACIONES ELÉCTRICAS</t>
  </si>
  <si>
    <t xml:space="preserve">LUMINARIAS, INTERRUPTORES, A SUSTITUIR </t>
  </si>
  <si>
    <t>6.01.01</t>
  </si>
  <si>
    <t>Suministro e instalación de salidas para luminarias. incluye alambrado, canalización y polarización (conductor chaqueta aislante verde para polarización y terminal de ojo)</t>
  </si>
  <si>
    <t>6.01.02</t>
  </si>
  <si>
    <t>Suministro e Instalación de Luminaria PANEL LED, 2'x2' PIES, 40w, 3200LM, de empotrar en cielo falso, 6000k, Acabado Blanco 120v,  luz blanca, 60HZ, IP20, difusor tipo opalino, certificación UL, . Código L1.</t>
  </si>
  <si>
    <t>6.01.03</t>
  </si>
  <si>
    <t xml:space="preserve">Suministro e Instalación de Luminaria PANEL LED, 18 watts, cuadrado blanco, de empotrar en cielo falso, 120 v, luz blanca. demerizable , 1300 lumens, 295MM x 295 mm incluye tambien : cableado, canalización  y polarización,soporteria,conexión con interruptor, alimentador de circuito, soporteria, alimentador entre liminarias segun como se indica en los planos. CODIGO L2
</t>
  </si>
  <si>
    <t>6.01.04</t>
  </si>
  <si>
    <t>Interruptor sencillo con terminal de conexión a tierra, 15 A, 120/277 V,) y carcasa termoplástica resistente al alto Impacto, color marfil, placa de acero Inoxidable (de un agujero), caja rectangular de 4"X2" de hierro galvanizado pesada. Incluye canalización y alambrado a la luminaria.</t>
  </si>
  <si>
    <t>6.01.05</t>
  </si>
  <si>
    <t>Interruptor doble con terminal de conexión a tierra, 15 A, 120/277 V, y carcasa termoplástica resistente al alto impacto, color marfil, placa de acero inoxidable (de dos agujero), caja rectangular de 4"X2" de hierro galvanizado pesada. incluye canalización y alambrado a la luminaria.</t>
  </si>
  <si>
    <t>6.01.06</t>
  </si>
  <si>
    <t>Interruptor de cambio con terminal de conexión a tierra, 15 A, 120/277 V, con carcasa termoplástica resistente al alto impacto, color marfil, placa de acero inoxidable (un agujero), caja rectangular de 4"X2" de hierro galvanizado pesada. incluye canalización y alambrado a la luminaria.</t>
  </si>
  <si>
    <t>6.01.07</t>
  </si>
  <si>
    <t>Suministro e Instalación de Luminaria de tecnología LED de Emergencia , 120 V, con rótulo de SALIDA de sobreponer en pared, con reflectores de 2 x 5 W , tipo Luz de día. 90 minutos de soporte, boton de prueba , con indicadores de estado de batería.</t>
  </si>
  <si>
    <t>6.01.08</t>
  </si>
  <si>
    <t>Tomacorriente doble tipo industrial, polarizado, cuerpo entero, configuración nema 5-20R, 3 hilos, 20 A, 125 V, de nylon extrafuerte, resistente al alto impacto, color marfil, placa de acero Inoxidable, caja rectangular de 4"X2", de hierro galvanizado pesada (incluye alambrado, canalización y polarización).</t>
  </si>
  <si>
    <t>6.01.09</t>
  </si>
  <si>
    <t>Suministro e Instalación de Luminaria de tecnología LED de Emergencia , 120 V, de sobreponer en pared, con reflectores de 2 x 5 W , tipo Luz de día. 90 minutos de soporte, boton de prueba , con indicadores de estado de batería. Incluye caja rectangular de 4"X2", de hierro galvanizado pesada, alambrado, canalización, polarización.</t>
  </si>
  <si>
    <t>SUBTABLERO ST-AA</t>
  </si>
  <si>
    <t>6.02.01</t>
  </si>
  <si>
    <t>Suministro e Instalación de Subtablero ST - AA; barras de 200 amperios, 120/240 Voltios, 30 espacios, protección principal de 150 A/2P incluye barra para polarización, con todos sus elementos y disyuntores termomagnéticos panel tipo PANEL BOAD; barras de 200 amp.; ramales: 20/2P(3), 30/2P(7), 60/2P(1);  instalación empotrada en pared,  de no ser posible toda la tubería expuesta será con conduit EMT, según los diámetros indicados en el diagrama unifilar.</t>
  </si>
  <si>
    <t>6.02.02</t>
  </si>
  <si>
    <t>Suministro e Instalación de Supresor de voltajes transientes (SPD). suministro y montaje, trifásico, 120/240 v, a tres hilos más tierra, corriente mínima 100 KA, conectado al circuito  del tablero, protegido por disyuntor de 20 A/ 2P, alimentación con 3-THHN-8-ø1", en gabinete nema 1.</t>
  </si>
  <si>
    <t>6.02.03</t>
  </si>
  <si>
    <t>Suministro e Instalación de alimentador eléctrico Subtablero ST - AA (desde TG-ETAPA-2 a TST - AA) con  2-THHN Nº 1/0  (Fases A Y B) + 1 THHN Nº 1/0 MCM  (Neutro) + 1 THHN N° 4 canalizado en 1 1/2" Φ PVC de alto impacto DB-120 canaleta (Incluye Alambrado, Canalización, Polarización), EMT en partes vistas y accesorios.</t>
  </si>
  <si>
    <t>CAJAS NEMA Y ALIMENTADORES</t>
  </si>
  <si>
    <t>6.03.01</t>
  </si>
  <si>
    <t>Suministro e instalación de CAJA NEMA 3R para protección inmediata de aire acondicionado tipo mini-Split, monofásico de 4 espacios 120/240 v, barras de  100 amperios, con un dado térmico de  20 A / 2P para la UC y un dado térmico de 15 A/ 1P para la UE respectivamente . incluir alambrado con su canalizado 2 THHN 10(F)  + 1 THHN 12(P) en Tubería de 3/4"  Para el MS-UC-(03, 04, 09)</t>
  </si>
  <si>
    <t>6.03.02</t>
  </si>
  <si>
    <t>Suministro e instalación de CAJA NEMA 3R para protección inmediata de aire acondicionado tipo mini-Split, monofásico de 4 espacios 120/240 v, barras de  100 amperios, con un dado térmico de  30 A / 2P para la UC y un dado térmico de 15 A/ 1P para la UE respectivamente . incluir alambrado con su canalizado 2 THHN 10(F)  + 1 THHN 12(P) en Tubería de 3/4"  Para el MS-UC-(05, 06, 07)</t>
  </si>
  <si>
    <t>6.03.03</t>
  </si>
  <si>
    <t>Suministro e instalación de CAJA NEMA 3R para protección inmediata de aire acondicionado tipo mini-Split, monofásico de 4 espacios 120/240 v, barras de  100 amperios, con un dado térmico de  30 A / 2P para la UC y un dado térmico de 15 A/ 1P para la UE respectivamente . incluir alambrado con su canalizado 2 THHN 8(F)  + 1 THHN 10(P) en Tubería de 1"  Para el MS-UC-(01, 02, 08, 10)</t>
  </si>
  <si>
    <t>6.03.04</t>
  </si>
  <si>
    <t xml:space="preserve">Suministro e instalación de CAJA NEMA 3R con protección de 50A/2P 240V. incluir alambrado con su canalizado 2 THHN 2(F) + 1 THHN 8(P) en Tubería de 1 1/2". UPA - 02 </t>
  </si>
  <si>
    <t>6.03.05</t>
  </si>
  <si>
    <t xml:space="preserve">Para la unidad  evaporadora  UE, se suministrara e instalara cable TSJ 12/3  en coraza flexible para interiores de ø 1/2" </t>
  </si>
  <si>
    <t>SUBTABLERO ST-BOD -SANEAMIENTO</t>
  </si>
  <si>
    <t>6.04.01</t>
  </si>
  <si>
    <t>Suministro e Instalación de Subtablero  ST-BOD - SANEAMIENTO, monofásico de 12 espacios , barras de 100 amperios, 120/240 Voltios,  incluye barra para polarización, con todos sus elementos y disyuntores termomagnéticos: 15 A/1P (4), 20 A/1P(4), ; instalación empotrada en pared, tablero tipo centro de carga, de no ser posible toda la tubería expuesta será con conduit EMT, según los diámetros indicados en el diagrama unifilar.</t>
  </si>
  <si>
    <t>6.04.02</t>
  </si>
  <si>
    <t>Suministro e Instalación de alimentador eléctrico subtablero  ST-BOD - SANEAMIENTO (desde TG-ETAPA-2 a  ST-BOD - SANEAMIENTO) con 2-THHN Nº 2 (Fases A Y B) + 1 THHN Nº 2 (Neutro)+ 1 THHN Nº 8 (Polarizacion)- Tuberia PVC alto impacto DB-120 de Ø 1 1/4" (Incluye Alambrado, Canalización, Polarización), EMT en partes vistas y accesorios.</t>
  </si>
  <si>
    <t xml:space="preserve">LUMINARIAS, INTERRUPTORES, TOMAS ELECTRICOS Y EQUIPO ELECTROMECANICO. </t>
  </si>
  <si>
    <t>6.05.01</t>
  </si>
  <si>
    <t>Suministro e instalación de salidas para luminarias . incluye alambrado, canalización y polarización (conductor chaqueta aislante verde para polarización y terminal de ojo)</t>
  </si>
  <si>
    <t>6.05.02</t>
  </si>
  <si>
    <t>6.05.03</t>
  </si>
  <si>
    <t>Suministro e Instalación de Luminaria PANEL LED, 18 watts, cuadrado blanco, de empotrar en cielo falso, 120 v, luz blanca. demerizable , 1300 lumens, 295MM x 295 mm incluye tambien : cableado, canalización  y polarización,soporteria,conexión con interruptor, alimentador de circuito, soporteria, alimentador entre liminarias segun como se indica en los planos. CODIGO L2.</t>
  </si>
  <si>
    <t>6.05.04</t>
  </si>
  <si>
    <t>6.05.05</t>
  </si>
  <si>
    <t>6.05.06</t>
  </si>
  <si>
    <t>6.05.07</t>
  </si>
  <si>
    <t>Interruptor triple con terminal de conexión a tierra, 15 A, 120/277 V, y carcasa termoplástica resistente al alto impacto, color marfil, placa de acero inoxidable (de dos agujero), caja rectangular de 4"X2" de hierro galvanizado pesada. incluye canalización y alambrado a la luminaria.</t>
  </si>
  <si>
    <t>6.05.08</t>
  </si>
  <si>
    <t>6.05.09</t>
  </si>
  <si>
    <t>Suministro e Instalación de Luminaria de tecnología LED de Emergencia , 120 V, con rótulo de SALIDA de sobreponer en pared, con reflectores de 2 x 5 W , tipo Luz de día. 90 minutos de soporte, boton de prueba , con indicadores de estado de batería. Incluye caja rectangular de 4"X2", de hierro galvanizado pesada, alambrado, canalización, polarización.</t>
  </si>
  <si>
    <t>6.05.10</t>
  </si>
  <si>
    <t>Suministro e Instalación de Luminaria de tecnología LED de Emergencia , 120 V, de sobreponer en pared, con reflectores de 2 X5 W , tipo Luz de día. 90 minutos de soporte, boton de prueba , con indicadores de estado de batería. Incluye caja rectangular de 4"X2", de hierro galvanizado pesada, alambrado, canalización, polarización.</t>
  </si>
  <si>
    <t>SUBTABLERO ST-IRA</t>
  </si>
  <si>
    <t>6.06.01</t>
  </si>
  <si>
    <t>Suministro e Instalación de Subtablero  ST-IRA, monofásico de 12 espacios , barras de 100 amperios, 120/240 Voltios,  incluye barra para polarización, con todos sus elementos y disyuntores termomagnéticos: 15 A/1P (4), 20 A/1P(11), ; instalación empotrada en pared, tablero tipo centro de carga, de no ser posible toda la tubería expuesta será con conduit EMT, según los diámetros indicados en el diagrama unifilar.</t>
  </si>
  <si>
    <t>6.06.02</t>
  </si>
  <si>
    <t>Suministro e Instalación de alimentador eléctrico subtablero ST-IRA (desde TG-ETAPA-2 a ST-IRA) con 2-THHN Nº 8 (Fases A Y B) + 1 THHN Nº 8 (Neutro)+ 1 THHN Nº 10 (Polarizacion)- Tuberia PVC flexible   de Ø 1" (Incluye Alambrado, Canalización, Polarización), EMT en partes vistas y accesorios.</t>
  </si>
  <si>
    <t>6.07.01</t>
  </si>
  <si>
    <t>6.07.02</t>
  </si>
  <si>
    <t>Suministro e Instalación de Luminaria PANEL LED, 2'x2' PIES, 40w, 3200LM, de empotrar en cielo falso, 6000k, Acabado Blanco 120v,  luz blanca, 60HZ, IP20, difusor tipo opalino, certificación UL, . Código L1</t>
  </si>
  <si>
    <t>6.07.03</t>
  </si>
  <si>
    <t>6.07.04</t>
  </si>
  <si>
    <t>6.07.05</t>
  </si>
  <si>
    <t>6.07.06</t>
  </si>
  <si>
    <t>6.07.07</t>
  </si>
  <si>
    <t>Tomacorriente doble grado hospitalario, polarizado, cuerpo entero, configuración nema 5-20R, 3 hilos, 20 A, 125 V, de nylon extrafuerte, resistente al alto impacto, color marfil, placa de acero inoxidable, caja rectangular de 4"X2", de hierro galvanizado pesada (incluye alambrado, canalización, polarización y toma macho a instalar para Centrifuga).</t>
  </si>
  <si>
    <t>6.07.08</t>
  </si>
  <si>
    <t>Suministro e Instalación de Luminaria de tecnología LED de Emergencia , 120 V, con rótulo de SALIDA de sobreponer en pared, con reflectores de 2 x 5 W , tipo Luz de día. 90 minutos de soporte, boton de prueba , con indicadores de estado de batería.Incluye caja rectangular de 4"X2", de hierro galvanizado pesada, alambrado, canalización, polarización.</t>
  </si>
  <si>
    <t>6.07.09</t>
  </si>
  <si>
    <t>SUBTABLERO ST-LAB-2</t>
  </si>
  <si>
    <t>6.08.01</t>
  </si>
  <si>
    <t>Suministro e Instalación de Subtablero  ST-LAB-2, monofásico de 24 espacios , barras de 100 amperios, 120/240 Voltios, protección principal de 60 A/2P incluye barra para polarización, con todos sus elementos y disyuntores termomagnéticos: 15 A/1P (3), 20 A/1P(11), 30 A/1P (1); instalación empotrada en pared, tablero tipo centro de carga, de no ser posible toda la tubería expuesta será con conduit EMT, según los diámetros indicados en el diagrama unifilar.</t>
  </si>
  <si>
    <t>6.08.02</t>
  </si>
  <si>
    <t>Suministro e Instalación de Supresor de voltajes transientes (SPD). suministro y montaje, monofásico, 120/240 v, a tres hilos más tierra, corriente mínima 100 KA, conectado al circuito nº 1 del tablero, protegido por disyuntor de 30 A/ 2P, alimentación con 3-THHN-8-ø1", en gabinete nema 1,</t>
  </si>
  <si>
    <t>6.08.03</t>
  </si>
  <si>
    <t>Suministro e Instalación de alimentador eléctrico subtablero ST-LAB-2 (desde TG-ETAPA-2 a ST-LAB-2) con 2-THHN Nº 4 (Fases A Y B) + 1 THHN Nº 4 (Neutro)+ 1 THHN Nº 8 (Polarizacion)- Tuberia PVC flexible   de Ø 1" (Incluye Alambrado, Canalización, Polarización), EMT en partes vistas y accesorios.</t>
  </si>
  <si>
    <t>6.09.01</t>
  </si>
  <si>
    <t>6.09.02</t>
  </si>
  <si>
    <t>6.09.03</t>
  </si>
  <si>
    <t>6.09.04</t>
  </si>
  <si>
    <t>6.09.05</t>
  </si>
  <si>
    <t>6.09.06</t>
  </si>
  <si>
    <t>6.09.07</t>
  </si>
  <si>
    <t>6.09.08</t>
  </si>
  <si>
    <t>Tomacorriente doble GFCI grado hospitalario, polarizado, cuerpo entero, configuración nema 5-20R, 3 hilos, 20 A, 125 V, de nylon extrafuerte, resistente al alto impacto, color marfil, placa de acero inoxidable, caja rectangular de 4"X2", de hierro galvanizado pesada (incluye alambrado, canalización, polarización).</t>
  </si>
  <si>
    <t>6.09.09</t>
  </si>
  <si>
    <t>6.09.10</t>
  </si>
  <si>
    <t>SUBTABLERO ST-CASETA</t>
  </si>
  <si>
    <t>6.10.01</t>
  </si>
  <si>
    <t>Suministro e Instalación de Subtablero  ST-CASETA, monofásico de 12 espacios , barras de 100 amperios, 120/240 Voltios,  incluye barra para polarización, con todos sus elementos y disyuntores termomagnéticos: 15 A/1P (4), 20 A/1P(4), ; instalación empotrada en pared, tablero tipo centro de carga, de no ser posible toda la tubería expuesta será con conduit EMT, según los diámetros indicados en el diagrama unifilar.</t>
  </si>
  <si>
    <t>6.10.02</t>
  </si>
  <si>
    <t>Suministro e Instalación de alimentador eléctrico subtablero  ST-CASETA (desde TG-ETAPA-2 a  ST-BOD - SANEAMIENTO) con 2-THHN Nº 2 (Fases A Y B) + 1 THHN Nº 2 (Neutro)+ 1 THHN Nº 8 (Polarizacion)- Tuberia PVC alto impacto DB-120 de Ø 1 1/4" (Incluye Alambrado, Canalización, Polarización), EMT en partes vistas y accesorios.</t>
  </si>
  <si>
    <t>6.11.01</t>
  </si>
  <si>
    <t>Suministro e instalación de salidas para luminarias, incluye alambrado, canalización y polarización (conductor chaqueta aislante verde para polarización y terminal de ojo)</t>
  </si>
  <si>
    <t>6.11.02</t>
  </si>
  <si>
    <t>6.11.03</t>
  </si>
  <si>
    <t>6.11.04</t>
  </si>
  <si>
    <t>OBRAS EXTERIORES</t>
  </si>
  <si>
    <t>6.12.01</t>
  </si>
  <si>
    <t>Suministro e Instalación de Panel General T-G, monofásico de 24 espacios , barras de 400 amperios, 120/240 Voltios, protección principal de 350 A/2P incluye barra para polarización, con todos sus elementos y disyuntores termomagnéticos: 20 A/2P (1), 30 A/2P (1), 60 A/2P(1), 150 A/2P(1), ; instalación empotrada en pared, tablero tipo Panelboard 1ɸ, de no ser posible toda la tubería expuesta será con conduit EMT, según los diámetros indicados en el diagrama unifilar.</t>
  </si>
  <si>
    <t>6.12.02</t>
  </si>
  <si>
    <t>Suministro e Instalación de alimentador eléctrico Tablero General T-G (desde Subestación a T-G) con 2X( 2-THHN Nº 4/0 (Fases A Y B) + 1 THHN Nº 4/0 MCM (Neutro)) + 1-THHN 2/0 Tuberia PVC alto impacto DB-120 de Ø 2 X (2 ") (Incluye Alambrado, Canalización, Polarización), EMT en partes vistas y accesorios.</t>
  </si>
  <si>
    <t>6.12.03</t>
  </si>
  <si>
    <t>SUBESTACIÓN ELECTRICA Y POSTES</t>
  </si>
  <si>
    <t>6.13.01</t>
  </si>
  <si>
    <t>Tramitologia de Factibilidad y aprobacion de planos (certificacion, elaboracion de correcciones y/o modificaciones y presentacion a la distribuidora.) incluye todo lo que tenga relacion a pago de tramites, permisos etc.</t>
  </si>
  <si>
    <t>6.13.02</t>
  </si>
  <si>
    <t>Acometida primaria con conductor ACSR # 2/0 (F) + ACSR 1/0 (N) desde poste de recibo (propiedad de la Distribuidora Eléctrica de la Zona) hasta estructura de remate de la subestación monofásica.</t>
  </si>
  <si>
    <t>6.13.03</t>
  </si>
  <si>
    <t xml:space="preserve">Suministro y montaje de transformador de 75 KVA, voltaje en primario de 14.4/ 24.9 KV; VS: 120/240 V, el voltaje en el primario debe verificarlo con la compañía electrica de la zona (el transformador debe ser nuevo, no reconstruido), Deberá incluir las estructuras primarias de recibo, tipo remate primatrio horizontal (F+N), aisladores, pararrayo, cortacircuito, poste de concreto centrifugado de 35 pies P4 (bajo norma clase 500) y sus respectivos herrajes, retenida PD, debera incluir el Suministro e instalación de luminaria LED, fotovoltaica iluminación exterior ( tipo Cobra),  150 watts, chasis robusto, policarbonato, flujo luminoso 14000 lumens, grado de protección IP66/IK08 para montar en poste luz blanca. (se instalará una luminaria en poste de transformador). </t>
  </si>
  <si>
    <t>6.13.04</t>
  </si>
  <si>
    <t xml:space="preserve">Suministro e Instalación de retenida PD en Poste existente P0. </t>
  </si>
  <si>
    <t>6.13.05</t>
  </si>
  <si>
    <t>Suministro e Instalación de Red de Tierra para Subestación, compuesta por las Barras Copperweld de 5/8 X 10 pies necesarias, y se conectará a la carcaza del transformador, ver detalle y la capacidad de ohmios debe ser menor o Igual a 3.0 ohmios.</t>
  </si>
  <si>
    <t>6.13.06</t>
  </si>
  <si>
    <t>Suministro e instalación de Red de Tierra para luces y tomas, Compuesta por las barras Copperweld de 5/8 X 10 pies necesarias, y se conectará a la barra de polarización de la polarización, ver detalle y la capacidad de Ohmios debe ser menor o igual a 3.0 Ohmios .</t>
  </si>
  <si>
    <t>6.13.07</t>
  </si>
  <si>
    <t xml:space="preserve">Suministro e instalación de luminaria LED fotovoltaica, iluminación exterior ( tipo Cobra), , 150 watts, chasis robusto, policarbonato, flujo luminoso 14000 lumens, grado de protección IP66/IK08 para montar en poste luz blanca. </t>
  </si>
  <si>
    <t>6.13.08</t>
  </si>
  <si>
    <t>Suministro e instalación de poste para luminaria LED fotovoltaica de 150 WATTS.</t>
  </si>
  <si>
    <t>OBRAS COMPLEMENTARIAS ELECTRICAS</t>
  </si>
  <si>
    <t>6.14.01</t>
  </si>
  <si>
    <t>Hechura de pozo Eléctrico (Dimensiones mínimas internas de pozos 1.00x1.00 cms, interna del pozo)</t>
  </si>
  <si>
    <t>NOTA:</t>
  </si>
  <si>
    <t>Excavación, compactación de canalización eléctrica para instalación de red de puesta a tierra, de dimensiones de 0.30m de profundo por 0.30m de ancho y 100 de longitud. Se debera considerar en el costo de la partida.</t>
  </si>
  <si>
    <t>Excavación, compactación y protección de concreto pobre de 0.05m de grosor para canalización eléctrica secundarias, de dimensiones de 0.70m de profundo por 0.50m de ancho . Incluye cinta de prevención color amarilla. Se debera considerar en el costo de la partida de canalizado y alambrado</t>
  </si>
  <si>
    <t>SISTEMA PARA TELEFONIA Y TRANSMISION DE DATOS</t>
  </si>
  <si>
    <t>6.15.01</t>
  </si>
  <si>
    <t>Suministrar e instalación de  Rack tipo gabinete de piso, 19", capacidad 24 U, cierre con llave, bastidor o rack delantero desplazable, sistema de ventilación puerta frontal reversible, que incluye estructura para sujetarlo, panel de ingreso con reductor de polvo y tapa metálica, de ingreso al gabinete, así como regleta de tomas eléctricos polarizados de 19" instalación horizontal, montaje barra de cobre para puesta a tierra, de 19"(se instalara en la parte inferior del gabinete) y Conexión a Tierra con un cable AWG N°6 (forro color verde). con dos DPU VERTICALES POR CADA GABINETE.</t>
  </si>
  <si>
    <t>6.15.02</t>
  </si>
  <si>
    <t>Suministro e instalación switch de 24 puertos 10/100/1000 con 4 puertos SFP totalmente administrable, montado en gabinete para UTP CAT 6A</t>
  </si>
  <si>
    <t>6.15.03</t>
  </si>
  <si>
    <t>Panel distribución (patch panel) para datos de 24 puertos, 19" categoría 6A, horizontal para conectar RJ-45, incluye organizador de cable posterior, etiquetas frontales de identificación y tornillo de fijación, montado en gabinete.</t>
  </si>
  <si>
    <t>6.15.04</t>
  </si>
  <si>
    <t>Organizador de cable horizontal triple de 12", con soportes y kit de fijación a gabinete, compuesto por 4 anillos, cinchos velcros para amarre de cables.</t>
  </si>
  <si>
    <t>6.15.05</t>
  </si>
  <si>
    <t>Patch-Cords Categoría 6A de 1.50 m conectores de conexión RJ-45 8 pines, incluye identificadores, color azul para datos de switch a patch-panel, color rojo para salida de teléfono.</t>
  </si>
  <si>
    <t>6.15.06</t>
  </si>
  <si>
    <t>Patch-Cords Categoría 6A de 3 m conectores de conexión RJ-45 8 pines, incluye identificadores, color rojo para azul de toma a equipo, color rojo para teléfono</t>
  </si>
  <si>
    <t>6.15.07</t>
  </si>
  <si>
    <t>Caja de registro de 12" X 6" X 4" con tapadera, empotrada en pared que alojará cableado de datos.</t>
  </si>
  <si>
    <t>6.15.08</t>
  </si>
  <si>
    <t>Suministro e Instalación de Cable UTP- CAT 6A, 4 pares tranzados 24 AWG, con división interna, aislante cable UTP- CAT 6A, 4 pares tranzados 24 AWG, con división interna, aislante conductor, cubierta de PVC libre de halógenos, color azul, blanco o gris para datos y voz. Incluye canalización (tecnoducto de 3/4"). rollo tiene 300 metros</t>
  </si>
  <si>
    <t>rollos</t>
  </si>
  <si>
    <t>6.15.09</t>
  </si>
  <si>
    <t>Toma doble para transmisión de voz y datos. conector modular para puestos de trabajo Rj-45, 8 pines para transmisión de datos CAT-6A, incluye placa, guardapolvo y etiqueta de identificación color azul para datos y certificación (prueba completa de conexión).</t>
  </si>
  <si>
    <t>6.15.10</t>
  </si>
  <si>
    <t>Toma sencillo para transmisión de voz y datos. conector modular para puestos de trabajo Rj-45, 8 pines para transmisión de datos CAT-6A, incluye placa, guardapolvo y etiqueta de identificación color azul para datos y certificación (prueba completa de conexión).</t>
  </si>
  <si>
    <t>6.15.11</t>
  </si>
  <si>
    <t>Suministro, instalación y puesta en marcha de detector de humo, no interconectadle y de batería DC. Deberá incluir bateria y luz que indique que esta funcionando</t>
  </si>
  <si>
    <t>AIRE ACONDICIONADO.</t>
  </si>
  <si>
    <r>
      <t xml:space="preserve">Suministro, Instalación y Puesta en Marcha de  equipo de  aire acondicionado tipo unidad paquete (UPA) de </t>
    </r>
    <r>
      <rPr>
        <b/>
        <sz val="10"/>
        <rFont val="Arial"/>
        <family val="2"/>
      </rPr>
      <t>5.0 toneladas</t>
    </r>
    <r>
      <rPr>
        <sz val="10"/>
        <rFont val="Arial"/>
        <family val="2"/>
      </rPr>
      <t xml:space="preserve"> de refrigeracion, certificado AHRI, aprobado ETL, probada para vencer una caida de presion estatica de 1.6 in wc como minimo, con serpentín de enfriamiento de tubos de cobre y aletas de aluminio u otro sistema compuesto de aletas soldadas a tubos planos extruidos, sección de ventilación, conjunto motor/ventilador montado sobre aisladores de vibración, para operar con  aire de recirculación y filtros alta eficiencia (MERV-8 y MERV-13), lampara UV sobre serpentín, Refrigerante R 410A. 
</t>
    </r>
    <r>
      <rPr>
        <b/>
        <sz val="10"/>
        <rFont val="Arial"/>
        <family val="2"/>
      </rPr>
      <t>Incluye</t>
    </r>
    <r>
      <rPr>
        <sz val="10"/>
        <rFont val="Arial"/>
        <family val="2"/>
      </rPr>
      <t>: Mantenimientos preventivos mensuales por 24 meses para el sistema y equipo de aire acondicionado según se indica en las especificaciones tecnicas, prefiltro plano del MERV-8, filtro de cartucho MERV-13, base y estructura metálica elevada para soportar equipo, instalacion electrica de potencia punto entrega de tablero para aire acondicionado, protecciones electricas segun se requiere en las especificaciones tecnicas, cajas NEMA 3R, canalizaciones y circuito de control de temperatura.</t>
    </r>
  </si>
  <si>
    <t>Suministro e instalación de ducto metálico galvanizado(G-60) para el suministro y retorno del sistema. Incluye: aislamiento termico según especificaciones tecnicas, dampers, bajadas, acoples, fuelles, accesorios, soportería y pruebas de hermeticidad.</t>
  </si>
  <si>
    <t>Suministro e instalación de difusores 10"x10" (3v), con dampers.</t>
  </si>
  <si>
    <t>Suministro e instalación de rejillas de retorno RR 10"x6", con dampers.</t>
  </si>
  <si>
    <t>Suministro e instalación de rejillas de retorno RR 18"x18", con dampers.</t>
  </si>
  <si>
    <t>Suministro e instalación de rejillas de puerta RP 10"x10".</t>
  </si>
  <si>
    <t>Suministro e instalación de rejillas de puerta RP 12"x12".</t>
  </si>
  <si>
    <r>
      <t xml:space="preserve">Suministro, instalación y puesta en marcha de sistema de aire acondicionado, tipo mini split (MS) de pared, con capacidad de </t>
    </r>
    <r>
      <rPr>
        <b/>
        <sz val="10"/>
        <rFont val="Arial"/>
        <family val="2"/>
      </rPr>
      <t>24,000 btu/h</t>
    </r>
    <r>
      <rPr>
        <sz val="10"/>
        <rFont val="Arial"/>
        <family val="2"/>
      </rPr>
      <t xml:space="preserve">. Para Odontologia.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</si>
  <si>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UNIDAD CONDENSADORA </t>
    </r>
    <r>
      <rPr>
        <b/>
        <sz val="10"/>
        <color indexed="8"/>
        <rFont val="Arial"/>
        <family val="2"/>
      </rPr>
      <t>MS-UC: 02, N1 (2.0 T.R nominal).</t>
    </r>
  </si>
  <si>
    <r>
      <t xml:space="preserve">Suministro, Instalación y Puesta en Marcha de UNIDAD EVAPORADORA, </t>
    </r>
    <r>
      <rPr>
        <b/>
        <sz val="10"/>
        <color indexed="8"/>
        <rFont val="Arial"/>
        <family val="2"/>
      </rPr>
      <t>MS-UE-P/A: 02, N1 (24,000 BTU/H).</t>
    </r>
  </si>
  <si>
    <t>Suministro e instalación de tubería de cobre tipo ACR ASTM-B280, de 1/4” de diametro para la linea de liquido (LL), aislada térmicamente según indicada en las especifciaciones tecnicas del proyecto; Incluye: válvulas, accesorios, soportería, carga de refrigerante, pruebas de hermeticidad y vacío.</t>
  </si>
  <si>
    <t>Suministro e instalación de tubería de cobre tipo ACR ASTM-B280, de 1/2" de diametro para la linea de vapor (LV), aislada térmicamente según indicada en las especifciaciones tecnicas del proyecto; Incluye: válvulas, accesorios, soportería, carga de refrigerante, pruebas de hermeticidad y vacío.</t>
  </si>
  <si>
    <r>
      <t xml:space="preserve">Suministro e Instalación de </t>
    </r>
    <r>
      <rPr>
        <b/>
        <sz val="10"/>
        <color indexed="8"/>
        <rFont val="Arial"/>
        <family val="2"/>
      </rPr>
      <t xml:space="preserve">TUBERIA DE PVC </t>
    </r>
    <r>
      <rPr>
        <sz val="10"/>
        <color indexed="8"/>
        <rFont val="Arial"/>
        <family val="2"/>
      </rPr>
      <t xml:space="preserve"> φ  ¾" SDR17 para drenaje de condensado con aislamiento termico, según especificaciones técnicas.
Incluye: accesorios, soportería y pruebas.</t>
    </r>
  </si>
  <si>
    <r>
      <t xml:space="preserve">Suministro, instalación y puesta en marcha de sistema de aire acondicionado, tipo mini split (MS) de pared, con capacidad de </t>
    </r>
    <r>
      <rPr>
        <b/>
        <sz val="10"/>
        <rFont val="Arial"/>
        <family val="2"/>
      </rPr>
      <t>24,000 btu/h</t>
    </r>
    <r>
      <rPr>
        <sz val="10"/>
        <rFont val="Arial"/>
        <family val="2"/>
      </rPr>
      <t xml:space="preserve">. Para Consultorio Ginecologico.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</si>
  <si>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sistema de aire acondicionado, tipo mini split (MS) de pared, con capacidad de </t>
    </r>
    <r>
      <rPr>
        <b/>
        <sz val="10"/>
        <rFont val="Arial"/>
        <family val="2"/>
      </rPr>
      <t>12,000 btu/h</t>
    </r>
    <r>
      <rPr>
        <sz val="10"/>
        <rFont val="Arial"/>
        <family val="2"/>
      </rPr>
      <t xml:space="preserve">. Para Consultorio materno Infantil.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</si>
  <si>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UNIDAD CONDENSADORA </t>
    </r>
    <r>
      <rPr>
        <b/>
        <sz val="10"/>
        <color indexed="8"/>
        <rFont val="Arial"/>
        <family val="2"/>
      </rPr>
      <t>MS-UC: 01, N1 (1.0 T.R nominal).</t>
    </r>
  </si>
  <si>
    <r>
      <t xml:space="preserve">Suministro, Instalación y Puesta en Marcha de UNIDAD EVAPORADORA, </t>
    </r>
    <r>
      <rPr>
        <b/>
        <sz val="10"/>
        <color indexed="8"/>
        <rFont val="Arial"/>
        <family val="2"/>
      </rPr>
      <t>MS-UE-P/A: 01, N1 (12,000 BTU/H).</t>
    </r>
  </si>
  <si>
    <t>Suministro e instalación de tubería de cobre tipo ACR ASTM-B280, de 3/8" de diametro para la linea de vapor (LV), aislada térmicamente según indicada en las especifciaciones tecnicas del proyecto; Incluye: válvulas, accesorios, soportería, carga de refrigerante, pruebas de hermeticidad y vacío.</t>
  </si>
  <si>
    <r>
      <t xml:space="preserve">Suministro, instalación y puesta en marcha de sistema de aire acondicionado, tipo mini split (MS) de pared, con capacidad de </t>
    </r>
    <r>
      <rPr>
        <b/>
        <sz val="10"/>
        <rFont val="Arial"/>
        <family val="2"/>
      </rPr>
      <t>12,000 btu/h</t>
    </r>
    <r>
      <rPr>
        <sz val="10"/>
        <rFont val="Arial"/>
        <family val="2"/>
      </rPr>
      <t xml:space="preserve">. Para Consultorio No. 1.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</si>
  <si>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sistema de aire acondicionado, tipo mini split (MS) de pared, con capacidad de 18,000 btu/h. Para Consultorio No. 2.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</si>
  <si>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UNIDAD CONDENSADORA </t>
    </r>
    <r>
      <rPr>
        <b/>
        <sz val="10"/>
        <color indexed="8"/>
        <rFont val="Arial"/>
        <family val="2"/>
      </rPr>
      <t>MS-UC: 02, N1 (1.5 T.R nominal).</t>
    </r>
  </si>
  <si>
    <r>
      <t xml:space="preserve">Suministro, Instalación y Puesta en Marcha de UNIDAD EVAPORADORA, </t>
    </r>
    <r>
      <rPr>
        <b/>
        <sz val="10"/>
        <color indexed="8"/>
        <rFont val="Arial"/>
        <family val="2"/>
      </rPr>
      <t>MS-UE-P/A: 02, N1 (18,000 BTU/H).</t>
    </r>
  </si>
  <si>
    <r>
      <t xml:space="preserve">Suministro, instalación y puesta en marcha de sistema de aire acondicionado, tipo mini split (MS) de pared, con capacidad de 18,000 btu/h. Para Consultorio No. 3.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</si>
  <si>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sistema de aire acondicionado, tipo mini split (MS) de pared, con capacidad de 18,000 btu/h. Para Consultorio/Direccion.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</si>
  <si>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Suministro, instalación y puesta en marcha de sistema de aire acondicionado, tipo mini split (MS) de pared, con capacidad de 36</t>
    </r>
    <r>
      <rPr>
        <b/>
        <sz val="10"/>
        <rFont val="Arial"/>
        <family val="2"/>
      </rPr>
      <t>,000 btu/h</t>
    </r>
    <r>
      <rPr>
        <sz val="10"/>
        <rFont val="Arial"/>
        <family val="2"/>
      </rPr>
      <t xml:space="preserve">. Para Farmacia.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</si>
  <si>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UNIDAD CONDENSADORA </t>
    </r>
    <r>
      <rPr>
        <b/>
        <sz val="10"/>
        <color indexed="8"/>
        <rFont val="Arial"/>
        <family val="2"/>
      </rPr>
      <t>MS-UC: 01, N1 (3.0 T.R nominal).</t>
    </r>
  </si>
  <si>
    <r>
      <t xml:space="preserve">Suministro, Instalación y Puesta en Marcha de UNIDAD EVAPORADORA, </t>
    </r>
    <r>
      <rPr>
        <b/>
        <sz val="10"/>
        <color indexed="8"/>
        <rFont val="Arial"/>
        <family val="2"/>
      </rPr>
      <t>MS-UE-P/A: 01, N1 (36,000 BTU/H).</t>
    </r>
  </si>
  <si>
    <r>
      <t xml:space="preserve">Suministro, instalación y puesta en marcha de sistema de aire acondicionado, tipo mini split (MS) de pared, con capacidad de </t>
    </r>
    <r>
      <rPr>
        <b/>
        <sz val="10"/>
        <rFont val="Arial"/>
        <family val="2"/>
      </rPr>
      <t>12,000 btu/h</t>
    </r>
    <r>
      <rPr>
        <sz val="10"/>
        <rFont val="Arial"/>
        <family val="2"/>
      </rPr>
      <t xml:space="preserve">. Para Consultorio Medico.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</si>
  <si>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Suministro, instalación y puesta en marcha de sistema de aire acondicionado, tipo mini split (MS) de pared, con capacidad de 36</t>
    </r>
    <r>
      <rPr>
        <b/>
        <sz val="10"/>
        <rFont val="Arial"/>
        <family val="2"/>
      </rPr>
      <t>,000 btu/h</t>
    </r>
    <r>
      <rPr>
        <sz val="10"/>
        <rFont val="Arial"/>
        <family val="2"/>
      </rPr>
      <t xml:space="preserve">. Para Almacen de medicamentos.
</t>
    </r>
    <r>
      <rPr>
        <b/>
        <sz val="10"/>
        <rFont val="Arial"/>
        <family val="2"/>
      </rPr>
      <t>Incluye</t>
    </r>
    <r>
      <rPr>
        <sz val="10"/>
        <rFont val="Arial"/>
        <family val="2"/>
      </rPr>
      <t>: Unidades evaporadora y condensadora, tuberías de refrigeración y drenaje aisladas termicamente, base metálica y concreto, protección mecánica en tuberías, anclajes, antivibradores, control de temperatura, pruebas (hermeticidad y vacío), carga de refrigerante,  señalización, instalación y protecciones eléctricas.
Además, incluye: adiestramiento y capacitación, dos años de garantía y mantenimiento preventivo por dos años (rutinas mensuales). Todo lo anterior, segun lo indicado en las especificaciones tecnicas del proyecto.</t>
    </r>
  </si>
  <si>
    <r>
      <t xml:space="preserve">Suministro, instalación y puesta en marcha de Extractores Centrifugos en Linea de 500 cfm, para Lavado instrumental/esterilizacion. 
</t>
    </r>
    <r>
      <rPr>
        <b/>
        <sz val="10"/>
        <rFont val="Arial"/>
        <family val="2"/>
      </rPr>
      <t>Incluye</t>
    </r>
    <r>
      <rPr>
        <sz val="10"/>
        <rFont val="Arial"/>
        <family val="2"/>
      </rPr>
      <t>: rejilla de extracción interior, tuberia de descarga de aire de 4" diametro, base metálica, anclajes, antivibradores, instalacion y protecciones eléctrica según indican especificaciones técnicas, control de encendido, pruebas, señalización y mantenimiento preventivo según indican especificaciones técnicas.</t>
    </r>
  </si>
  <si>
    <t>OBRA EXTERIOR</t>
  </si>
  <si>
    <t>8.01.01</t>
  </si>
  <si>
    <t>Desmontaje de malla ciclón y demolición de pretiles de tapial perimetral, incluye portones de acceso y el desalojo; limpieza de aceras; para preparación de nuevo tapial según planos y detalles.</t>
  </si>
  <si>
    <t>8.01.02</t>
  </si>
  <si>
    <t>Desmontaje de verja metálica, incluye desalojo.</t>
  </si>
  <si>
    <t>8.01.03</t>
  </si>
  <si>
    <t>Demolición de Modulo de Cafetería, incluye desalojo.</t>
  </si>
  <si>
    <t>8.01.04</t>
  </si>
  <si>
    <t>Demolición de piso tipo acera existente, incluye desalojo.</t>
  </si>
  <si>
    <t>8.01.05</t>
  </si>
  <si>
    <t>Excavación masiva, incluye desalojo</t>
  </si>
  <si>
    <t>8.01.06</t>
  </si>
  <si>
    <t>(D-1) Desmontaje de cubierta de techo en acceso a modulo; incluye: estructura de techo, vigas polines, columnas, instalaciones eléctricas y desalojo de material.</t>
  </si>
  <si>
    <t>8.01.07</t>
  </si>
  <si>
    <t>(D-2) Desmontaje de módulo, incluye estructura metálica, tanque, lavamanos (sellado de tubería) y desalojo.</t>
  </si>
  <si>
    <t xml:space="preserve">INTERVENCIONES </t>
  </si>
  <si>
    <t>8.02.01</t>
  </si>
  <si>
    <r>
      <rPr>
        <b/>
        <sz val="10"/>
        <rFont val="Arial"/>
        <family val="2"/>
      </rPr>
      <t>Reparación de caseta de bombeo de la cisterna:
Paredes:</t>
    </r>
    <r>
      <rPr>
        <sz val="10"/>
        <rFont val="Arial"/>
        <family val="2"/>
      </rPr>
      <t xml:space="preserve"> resane y remoción de pintura existente para aplicación de dos manos de pintura primera calidad, tipo esmalte base agua resistente a la corrosión, químicos, impacto, abrasión y resistente a la oxidación superficial interior y exterior.
</t>
    </r>
    <r>
      <rPr>
        <b/>
        <sz val="10"/>
        <rFont val="Arial"/>
        <family val="2"/>
      </rPr>
      <t>Puertas:</t>
    </r>
    <r>
      <rPr>
        <sz val="10"/>
        <rFont val="Arial"/>
        <family val="2"/>
      </rPr>
      <t xml:space="preserve"> reparación de puerta metálica, nivelación, limpieza, lijado, pasadores, chapa, bisagras; aplicación de dos manos de pintura de anticorrosivo de diferente color y acabado final con una mano de esmalte semibrillante o semi mate aplicado con soplete.
</t>
    </r>
    <r>
      <rPr>
        <b/>
        <sz val="10"/>
        <rFont val="Arial"/>
        <family val="2"/>
      </rPr>
      <t xml:space="preserve">Techo: </t>
    </r>
    <r>
      <rPr>
        <sz val="10"/>
        <rFont val="Arial"/>
        <family val="2"/>
      </rPr>
      <t xml:space="preserve">desmontaje de cubierta para preparación de cubierta nueva de lámina de aluminio y zinc calibre 24, incluye nivelaciones y reparaciones de estructura metálica.
</t>
    </r>
    <r>
      <rPr>
        <b/>
        <sz val="10"/>
        <rFont val="Arial"/>
        <family val="2"/>
      </rPr>
      <t>Acera:</t>
    </r>
    <r>
      <rPr>
        <sz val="10"/>
        <rFont val="Arial"/>
        <family val="2"/>
      </rPr>
      <t xml:space="preserve"> demolición de acera perimetral y preparación de nueva en área de caseta. Instalación hidráulica: sustitución de piezas en mal estado.</t>
    </r>
  </si>
  <si>
    <t>8.02.02</t>
  </si>
  <si>
    <r>
      <rPr>
        <b/>
        <sz val="10"/>
        <rFont val="Arial"/>
        <family val="2"/>
      </rPr>
      <t>Reparación de torre de tanque elevado: 
Tratamiento de la estructura metálica:</t>
    </r>
    <r>
      <rPr>
        <sz val="10"/>
        <rFont val="Arial"/>
        <family val="2"/>
      </rPr>
      <t xml:space="preserve"> limpieza, lijado, aplicación de base de dos manos (mínimo) de anticorrosivo de diferente color y una mano (mínimo) de esmalte como acabado, reparación de instalación hidráulica: sustitución de piezas en mal estado.</t>
    </r>
  </si>
  <si>
    <t>8.02.03</t>
  </si>
  <si>
    <r>
      <rPr>
        <b/>
        <sz val="10"/>
        <rFont val="Arial"/>
        <family val="2"/>
      </rPr>
      <t>Jardinizacion:</t>
    </r>
    <r>
      <rPr>
        <sz val="10"/>
        <rFont val="Arial"/>
        <family val="2"/>
      </rPr>
      <t xml:space="preserve"> incluye poda de árboles arbusto, limpieza, preparación de suelo para siembra de plantas, arbustos para paisajismo, (en todas las áreas verdes de unidad de salud).</t>
    </r>
  </si>
  <si>
    <t>8.02.04</t>
  </si>
  <si>
    <t>Limpieza y reparacion de cajas de registro aguas lluvias, agua potable, incluye accesorios y tapaderas o parrillas.</t>
  </si>
  <si>
    <t>8.03.01</t>
  </si>
  <si>
    <t>(Código 1) Suministro e instalación de adoquín rectangular 20 cm x 10 cm x 10 cm, acabado color negro en franjas cada 1.50 mm y suministro e instalación de pavimento de concreto estampado entre franjas de adoquín, acabado color gris claro, con corte de junta cada 3.00 m, sobre base de suelo cemento, según detalle.</t>
  </si>
  <si>
    <t>8.03.02</t>
  </si>
  <si>
    <t>(Código 2) Suministro e instalación de piso de adoquín ecológico de 0.44 m x 0.44 m x 0.10 m, al natural, colocado sobre cama de arena de 0.10 m de espesor, sobre base de suelo cemento, según detalle.</t>
  </si>
  <si>
    <t>8.03.03</t>
  </si>
  <si>
    <t>Elaboracion de pretil de bloque de concreto 10 cm x 20 cm x 40 cm con refuerzo vertical varilla #3 @0.60m, conformación de aristas en la parte superior y acabado repellado.</t>
  </si>
  <si>
    <t>8.03.04</t>
  </si>
  <si>
    <t>(Código 3) Conformación de aceras perimetrales y exteriores de concreto tipo pavimento moldeado en sitio de f'c 140 kg/cm2 de 0.05 m de espesor expuesto al natural. Sobre base de piedra cuarta de 0.15 m de espesor.</t>
  </si>
  <si>
    <t>8.03.05</t>
  </si>
  <si>
    <t>(Código 4) Conformación de rampas interiores y exteriores de concreto tipo pavimento moldeado en sitio de f'c 140 kg/cm2 de 0.05 m de espesor con acabado tipo estriado de 0.02 m, sobre base de piedra cuarta de 0.15 m de espesor.</t>
  </si>
  <si>
    <t>8.03.06</t>
  </si>
  <si>
    <t xml:space="preserve">(Código 5) Suministro y colocación de grama San Agustín, incluye tierra negra. </t>
  </si>
  <si>
    <t>(MC-1) MURO DE CONTENCION HASTA H = 4.0 M</t>
  </si>
  <si>
    <t>8.04.01</t>
  </si>
  <si>
    <t>Excavación para fundaciones, incluye desalojo</t>
  </si>
  <si>
    <t>8.04.02</t>
  </si>
  <si>
    <t>Relleno soleras de fundación, compactados con material selecto, compactado al 95%</t>
  </si>
  <si>
    <t>8.04.03</t>
  </si>
  <si>
    <t>Relleno soleras de fundación, compactados con suelo cemento 20:1, compactado al 95%</t>
  </si>
  <si>
    <t>8.04.04</t>
  </si>
  <si>
    <t>Zapata corrida 2.60 m x 0.40 m,  f´c= 210 kg/cm2, ver detalle y dimensiones en planos, incluye el suministro del acero de refuerzo, hechura y colocación de la armaduría,  moldeado y desmoldado, el suministro del concreto, colocado y curado.</t>
  </si>
  <si>
    <t>8.04.05</t>
  </si>
  <si>
    <t xml:space="preserve">Pared de mampostería reforzada de bloque de concreto tipo stretcher de 0.2x0.40x0.20 m, (60 cm de espesor) incluye elaboración de soleras intermedias, nervios, arriostramiento sísmico . Ver detalle de refuerzos verticales y horizontales. </t>
  </si>
  <si>
    <t>8.04.06</t>
  </si>
  <si>
    <t xml:space="preserve">Pared de mampostería reforzada de bloque de concreto tipo stretcher de 0.2x0.40x0.20 m, (40 cm de espesor) incluye elaboración de soleras intermedias, nervios, arriostramiento sísmico . Ver detalle de refuerzos verticales y horizontales. </t>
  </si>
  <si>
    <t>8.04.07</t>
  </si>
  <si>
    <t xml:space="preserve">Pared de mampostería reforzada de bloque de concreto tipo stretcher de 0.2x0.40x0.20 m, (20 cm de espesor) incluye elaboración de soleras intermedias, nervios, arriostramiento sísmico . Ver detalle de refuerzos verticales y horizontales. </t>
  </si>
  <si>
    <t>8.04.08</t>
  </si>
  <si>
    <t>Estructura para malla en tapiales de 1.80 m de alto: tubos verticales de 2"@ 2.0 m, de 1.8 m de longitud, 2 tubos horizontales de 1 1/4" y tubo de 2" de forma diagonal al inicio y final de cada cambio de direccion o cada 10 m, tubo de 2" en los contrafuertes. Para murete con malla ciclon #9.</t>
  </si>
  <si>
    <t>(MC-2) MURO DE CONTENCION HASTA H = 3.0 M</t>
  </si>
  <si>
    <t>8.05.01</t>
  </si>
  <si>
    <t>8.05.02</t>
  </si>
  <si>
    <t>8.05.03</t>
  </si>
  <si>
    <t>8.05.04</t>
  </si>
  <si>
    <t>Zapata corrida 2.00 m x 0.40 m,  f´c= 210 kg/cm2, ver detalle y dimensiones en planos, incluye el suministro del acero de refuerzo, hechura y colocación de la armaduría,  moldeado y desmoldado, el suministro del concreto, colocado y curado.</t>
  </si>
  <si>
    <t>8.05.05</t>
  </si>
  <si>
    <t>8.05.06</t>
  </si>
  <si>
    <t>8.05.07</t>
  </si>
  <si>
    <t>8.05.08</t>
  </si>
  <si>
    <t>(MC-3) MURO DE CONTENCION HASTA H = 2.0 M</t>
  </si>
  <si>
    <t>8.06.01</t>
  </si>
  <si>
    <t>8.06.02</t>
  </si>
  <si>
    <t>8.06.03</t>
  </si>
  <si>
    <t>8.06.04</t>
  </si>
  <si>
    <t>Zapata corrida 1.59 m x 0.35 m,  f´c= 210 kg/cm2, ver detalle y dimensiones en planos, incluye el suministro del acero de refuerzo, hechura y colocación de la armaduría,  moldeado y desmoldado, el suministro del concreto, colocado y curado.</t>
  </si>
  <si>
    <t>8.06.05</t>
  </si>
  <si>
    <t>8.06.06</t>
  </si>
  <si>
    <t>8.06.07</t>
  </si>
  <si>
    <t>(MC-4) MURO DE CONTENCION HASTA H = 1.0 M</t>
  </si>
  <si>
    <t>8.07.01</t>
  </si>
  <si>
    <t>8.07.02</t>
  </si>
  <si>
    <t>8.07.03</t>
  </si>
  <si>
    <t>8.07.04</t>
  </si>
  <si>
    <t>Zapata corrida 0.80 m x 0.30 m,  f´c= 210 kg/cm2, ver detalle y dimensiones en planos, incluye el suministro del acero de refuerzo, hechura y colocación de la armaduría,  moldeado y desmoldado, el suministro del concreto, colocado y curado.</t>
  </si>
  <si>
    <t>8.07.05</t>
  </si>
  <si>
    <t>8.07.06</t>
  </si>
  <si>
    <t>CERCO TAPIAL</t>
  </si>
  <si>
    <t>8.08.01</t>
  </si>
  <si>
    <t>8.08.02</t>
  </si>
  <si>
    <t>8.08.03</t>
  </si>
  <si>
    <t>8.08.04</t>
  </si>
  <si>
    <t>Solera corrida 0.40 m x 0.25 m.  f´c= 210 kg/cm2, refuerzo 4#3 y estribo 2 @ 15 cm.</t>
  </si>
  <si>
    <t>8.08.05</t>
  </si>
  <si>
    <t>Elaboración de murete de 0.80 m de alto, de mampostería reforzada de bloque de concreto tipo stretcher de 0.15x0.40x0.20 m, incluye elaboración de soleras intermedias, nervios. Según detalle de planos.</t>
  </si>
  <si>
    <t>8.08.06</t>
  </si>
  <si>
    <t>8.08.07</t>
  </si>
  <si>
    <t>8.09.01</t>
  </si>
  <si>
    <t>(P-1)  Suministro e instalación de Puerta Metálica (2.00 m x 2.00 m) marco de tubo estructural, 2"x1" chapa 14; marcos intermedios de tubo estructural de 2x1" chapa 14. incluye portacandado, haladera, pasador de piso, bisagras tipo capsulas, pintura anticorrosiva a dos manos y acabado pintura de aceite a dos manos, color a elección de propietario. Contamarco de tubo estructural de 2x2"mismo acabados de pintura que puerta.</t>
  </si>
  <si>
    <t>8.09.02</t>
  </si>
  <si>
    <t>(P-2)  Suministro e instalación de Puerta Metálica (2.20 m x 3.55 m) marco de tubo estructural cuadrado 1 1/2", contramarco cuadrado de 1" chapa 14, electromalla lisa calibre 9/9; fijada a contramarco con ángulo de 1" x1/8", incluye porta candado con argolla, haladera, pasador de piso, bisagras tipo capsulas, pintura anticorrosiva a dos manos y acabado pintura de aceite a dos manos, color a elección de propietario</t>
  </si>
  <si>
    <t>CASETA DE VIGILANCIA 1</t>
  </si>
  <si>
    <t>8.10.01</t>
  </si>
  <si>
    <t>Excavación para fundaciones y piso, incluye desalojo</t>
  </si>
  <si>
    <t>8.10.02</t>
  </si>
  <si>
    <t>8.10.03</t>
  </si>
  <si>
    <t>8.10.04</t>
  </si>
  <si>
    <t xml:space="preserve">Solera de fundacion para caseta 20x30 cm, f´c= 210 kg/cm2, ref 4#4, estribos #2 @15 cm. </t>
  </si>
  <si>
    <t>8.10.05</t>
  </si>
  <si>
    <t>Pared de mampostería reforzada de bloque de concreto tipo stretcher de 0.15x0.40x0.20 m, incluye elaboración de soleras intermedias, nervios, cargaderos. Ver detalle de refuerzos verticales y horizontales, arriostramiento antisísmico y juntas</t>
  </si>
  <si>
    <t>8.10.06</t>
  </si>
  <si>
    <t xml:space="preserve">Suministro e instalación de Polín PC-1 (perfil C de 4"x2" chapa 14), según detalle en planos y pintura según especificación técnica </t>
  </si>
  <si>
    <t>8.10.07</t>
  </si>
  <si>
    <t>Suministro e instalación de cubierta de lámina metalica de aluminio y zinc 24</t>
  </si>
  <si>
    <t>8.10.08</t>
  </si>
  <si>
    <t xml:space="preserve">Suministro e instalación de cielo de loseta de fibrocemento de 2'x4' de 6mm de espesor, reticulado color blanco perfilería de aluminio tipo pesado, suspendido con alambre galvanizado N°14 entorchado, incluye arriostramiento sismo resistente a cada 2.40 m A.S. </t>
  </si>
  <si>
    <t>8.10.09</t>
  </si>
  <si>
    <t>Base de concreto de 7 cm de espesor para colocación de ceramica, resistencia del concreto de f’c=180 Kg/cm2 con electromalla de 6"x6", calibre 10/10; incluye  base de suelo cemento 20:1 de 25 cm de espesor y la preparación de la superficie con mortero especial y aditivo para la nivelación</t>
  </si>
  <si>
    <t>8.10.10</t>
  </si>
  <si>
    <t>Suministro e instalacion de piso tipo cerámica de 0.30 x 0.30 m antideslizante de alto tráfico color mate sobre base de concreto</t>
  </si>
  <si>
    <t>8.10.11</t>
  </si>
  <si>
    <t xml:space="preserve">Suministro e instalacion de piso tipo porcelanato de 0.60 x 0.60m PI-III, acabado mate color a especificarse, a instalar sobre base de concreto según especificacion tecnica, incluye zocalo de 10cm de la misma calidad. </t>
  </si>
  <si>
    <t>8.10.12</t>
  </si>
  <si>
    <t>Suministro y aplicación de Repellado con mortero cemento-arena, afinado con pasta cemento-arenilla; incluyendo cuadrados de puertas y ventanas</t>
  </si>
  <si>
    <t>8.10.13</t>
  </si>
  <si>
    <t>Suministro y aplicación de dos manos de pintura primera calidad, tipo esmalte base agua resistente a la corrosión, químicos, impacto, abrasión y resistente a la oxidación superficial, incluye curado y base. Ver detalle de pintura en paredes exteriores; incluyendo cuadrados de puertas y ventanas.</t>
  </si>
  <si>
    <t>8.10.14</t>
  </si>
  <si>
    <t>Suministro e instalación de Enchape de ceramica de 0.20 m x 0.30 m; incluyendo cuadrados de puertas y ventanas.</t>
  </si>
  <si>
    <t>8.10.15</t>
  </si>
  <si>
    <t>Suministro e instalación de Puerta metálica 2.20 m x 1.0 m metálica de una hoja de lámina de ho.1/16" doble forro, refuerzo de tubo de hierro de 1"x2" chapa 14 y contramarco mocheta de pletinas de 2 1/4"x1/8" y 1"x1/8" soldadas en ángulo, tres bisagras tipo cápsula de 5/8"x5", aplicación de pintura de esmalte con soplete.</t>
  </si>
  <si>
    <t>8.10.16</t>
  </si>
  <si>
    <t>Suministro e instalación de Puerta madera 2.20 m x 1.00 m, estructura de cedro y doble forro de madera laminada incluye banack clase "b" de 1/4" incluye mocheta de 1" de espesor chapa de palanca de uso pesado, tres bisagras tipo alcayate de 4", tope al piso y aplicación de pintura de esmalte con soplete.</t>
  </si>
  <si>
    <t>8.10.17</t>
  </si>
  <si>
    <t>Suministro e instalación de Ventana (1.65 m x 1.25 m) con abertura tipo proyectable de marco de mangueteria de aluminio sistema deluxe tipo pesado anodizado al natural con celosía de vidrio polarizado bronce de 5mm con operador tipo manivela</t>
  </si>
  <si>
    <t>8.10.18</t>
  </si>
  <si>
    <t>Suministro e instalación de Ventana 1.00 m x 0.60 m) con abertura tipo proyectable de marco de mangueteria de aluminio sistema deluxe tipo pesado anodizado al natural con celosía de vidrio polarizado bronce de 5mm con operador tipo manivela</t>
  </si>
  <si>
    <t>CASETA DE VIGILANCIA 2</t>
  </si>
  <si>
    <t>8.11.01</t>
  </si>
  <si>
    <t>8.11.02</t>
  </si>
  <si>
    <t>8.11.03</t>
  </si>
  <si>
    <t>8.11.04</t>
  </si>
  <si>
    <t>8.11.05</t>
  </si>
  <si>
    <t>8.11.06</t>
  </si>
  <si>
    <t>8.11.07</t>
  </si>
  <si>
    <t>8.11.08</t>
  </si>
  <si>
    <t>8.11.09</t>
  </si>
  <si>
    <t>8.11.10</t>
  </si>
  <si>
    <t>8.11.11</t>
  </si>
  <si>
    <t>8.11.12</t>
  </si>
  <si>
    <t>8.11.13</t>
  </si>
  <si>
    <t>8.11.14</t>
  </si>
  <si>
    <t>8.11.15</t>
  </si>
  <si>
    <t>8.11.16</t>
  </si>
  <si>
    <t>8.11.17</t>
  </si>
  <si>
    <t>8.11.18</t>
  </si>
  <si>
    <t>JARDINERAS</t>
  </si>
  <si>
    <t>8.12.01</t>
  </si>
  <si>
    <t>Conformación de JARDINERA 01; incluye elaboración de pretil con bloque de concreto tipo stretcher de 0.15 m x 0.40 m x 0.20 m, soleras intermedias, nervios, banca de concreto, vegetación y demás obras necesarias para su construcción. Ver detalle en planos.</t>
  </si>
  <si>
    <t>8.12.02</t>
  </si>
  <si>
    <t>Conformación de JARDINERA 02; incluye elaboración de pretil con bloque de concreto tipo stretcher de 0.15 m x 0.40 m x 0.20 m, soleras intermedias, nervios, banca de concreto, vegetación y demás obras necesarias para su construcción. Ver detalle en planos.</t>
  </si>
  <si>
    <t>8.12.03</t>
  </si>
  <si>
    <t>Conformación de JARDINERA 03; incluye elaboración de pretil con bloque de concreto tipo stretcher de 0.15 m x 0.40 m x 0.20 m, soleras intermedias, nervios, banca de concreto, vegetación y demás obras necesarias para su construcción. Ver detalle en planos.</t>
  </si>
  <si>
    <t>8.13.01</t>
  </si>
  <si>
    <t>8.13.01.01</t>
  </si>
  <si>
    <t>8.13.01.02</t>
  </si>
  <si>
    <t>Suministro e Instalación de Tuberías de ø 6" 125 PSI JC, incluye accesorios, trazo y todo lo necesario para dejar completamente conectados los artefactos sanitarios. Incluye Suministro e Instalación de Sifones en los puntos sugeridos, excavacion y compactacion.</t>
  </si>
  <si>
    <t>8.13.01.03</t>
  </si>
  <si>
    <t>Construcción de cajas de registro de aguas negras 0.40x0.40m interno con tapadera de concreto de 5 cm de espesor con manecillas profundidad máxima estimada de 0.45 m, incluye toda la obra civil.</t>
  </si>
  <si>
    <t>8.13.01.04</t>
  </si>
  <si>
    <t>Construcción de cámara de bombeo de 0.95 m x 0.95 m altura interna de 2.60 m, incluye toda la obra civil y accesorios detallados en planos y especificaciones técnicas.</t>
  </si>
  <si>
    <t>8.13.01.05</t>
  </si>
  <si>
    <t>Construcción de pozo de absorción dimensiones con altura efectiva aproximada de 4.0 m, 1.40 m de diámetro. Incluye toda la obra civil, cierre perimetral, accesorios; detallados en planos y especificaciones técnicas</t>
  </si>
  <si>
    <t>8.13.01.06</t>
  </si>
  <si>
    <t>Suministro e instalación de planta de tratamiento con cámara aeróbica y anaeróbica de 1330 gl/día (5.00m3/día) con bombas de elevación de aire para la eliminación y recirculación de efluentes dimensiones serán confirmadas por el proveedor del equipo. Incluye toda la obra civil, cierre perimetral, accesorios; detallados en planos y especificaciones técnicas</t>
  </si>
  <si>
    <t>8.13.02</t>
  </si>
  <si>
    <t>8.13.02.01</t>
  </si>
  <si>
    <t>Suministro e Instalación de Tuberías de ø 1", incluye accesorios, trazo, excavacion y compactacion.</t>
  </si>
  <si>
    <t>8.13.02.02</t>
  </si>
  <si>
    <t>Suministro e Instalación de Tuberías de ø 3/4", incluye accesorios, trazo, excavacion y compactacion.</t>
  </si>
  <si>
    <t>8.13.02.03</t>
  </si>
  <si>
    <t>Suministro e Instalación válvula de Ø 3/4", incluye la construccion de caja</t>
  </si>
  <si>
    <t>8.13.02.04</t>
  </si>
  <si>
    <t>Suministro e Instalación válvula de Ø 1", incluye la construccion de caja</t>
  </si>
  <si>
    <t>8.13.03</t>
  </si>
  <si>
    <t>8.13.03.01</t>
  </si>
  <si>
    <t>8.13.03.02</t>
  </si>
  <si>
    <t>COSTO TOTAL DEL PROYECTO; INCLUYE COSTO DIRECTO, COSTO INDIRECTO E IVA</t>
  </si>
  <si>
    <t xml:space="preserve">PRESUPUESTO </t>
  </si>
  <si>
    <t>“MODULO DE IRA DE LA UNIDAD DE SALUD DE JUCUAPA"</t>
  </si>
  <si>
    <t>Solera de coronamiento SC-1, 20 cm x 15 cm,  f´c= 210 kg/cm2, refuerzo 4#4, estribos #3 @15 cm.</t>
  </si>
  <si>
    <t>Pared de mampostería reforzada de bloque de concreto tipo stretcher de 0.15x0.40x0.20 m, incluye elaboración de soleras intermedias, nervios, cargaderos. Ver detalle de refuerzos verticales y horizontales</t>
  </si>
  <si>
    <t>15.01.01</t>
  </si>
  <si>
    <t>15.01.02</t>
  </si>
  <si>
    <t>15.01.03</t>
  </si>
  <si>
    <t>15.02.01</t>
  </si>
  <si>
    <t>15.02.02</t>
  </si>
  <si>
    <t>15.02.03</t>
  </si>
  <si>
    <t>15.02.04</t>
  </si>
  <si>
    <t>15.03.01</t>
  </si>
  <si>
    <t>15.03.02</t>
  </si>
  <si>
    <t>“LABORTORIO DE LA UNIDAD DE SALUD DE JUCUAPA"</t>
  </si>
  <si>
    <t>10.01.01</t>
  </si>
  <si>
    <t>10.01.02</t>
  </si>
  <si>
    <t>10.01.03</t>
  </si>
  <si>
    <t>10.02.01</t>
  </si>
  <si>
    <t>10.02.02</t>
  </si>
  <si>
    <t>10.02.03</t>
  </si>
  <si>
    <t>10.03.01</t>
  </si>
  <si>
    <t>10.03.02</t>
  </si>
  <si>
    <t>“MODULO DE LA UNIDAD DE SALUD DE JUCUAPA"</t>
  </si>
  <si>
    <t>“OBRA EXTERIOR DE LA UNIDAD DE SALUD DE JUCUAPA"</t>
  </si>
  <si>
    <t>(D-2) Desmontaje de módulo de lavamanos, incluye estructura metálica, tanque, lavamanos (sellado de tubería) y desalojo.</t>
  </si>
  <si>
    <t>CASETA DE VIGILANCIA</t>
  </si>
  <si>
    <t>20.03.01</t>
  </si>
  <si>
    <t>20.03.02</t>
  </si>
  <si>
    <t>20.03.03</t>
  </si>
  <si>
    <t>20.03.04</t>
  </si>
  <si>
    <t>20.03.05</t>
  </si>
  <si>
    <t>20.03.06</t>
  </si>
  <si>
    <t xml:space="preserve">Suministro e instalación de Polín P-1 (perfil C de 4"x2" chapa 14), según detalle en planos y pintura según especificación técnica </t>
  </si>
  <si>
    <t>20.03.07</t>
  </si>
  <si>
    <t>20.03.08</t>
  </si>
  <si>
    <t>20.03.09</t>
  </si>
  <si>
    <t>20.03.10</t>
  </si>
  <si>
    <t>20.03.11</t>
  </si>
  <si>
    <t>20.03.12</t>
  </si>
  <si>
    <t xml:space="preserve">Suministro y aplicación de dos manos de pintura de línea base aceite de la mejor calidad; incluyendo cuadrados de puertas y ventanas </t>
  </si>
  <si>
    <t>20.03.13</t>
  </si>
  <si>
    <t>Puerta metálica 2.20 m x1.0 m de una hoja de lámina de ho 1/16" doble forro, refuerzo de tubo de hierro cuadrado de 1" chapa 14 con marco y contramarco de ángulo de 1 1/2" x 1 1/2" x 1/8" con chapa de parche (incluye 2 haladeras de hierro liso de ∅5/8"), con pasador al piso y cargadero, 3 bisagras tipo capsula de 5/8"x5" portacandado y candado de 60mm, aplicación de dos manos de pintura anticorrosiva y una de esmalte brillante a base de agua aplicada a soplete</t>
  </si>
  <si>
    <t>20.03.14</t>
  </si>
  <si>
    <t>Ventana (1.5 m x 1.20 m) marco de aluminio sistema deluxe tipo pesado anodizado de dos cuerpos al natural con celosía de vidrio claro de 5mm con operador tipo mariposa.</t>
  </si>
  <si>
    <t>20.03.15</t>
  </si>
  <si>
    <t>Ventana (0.75 m x 0.75 m) marco de aluminio sistema deluxe tipo pesado anodizado de dos cuerpos al natural con celosía de vidrio claro de 5mm con operador tipo mariposa.</t>
  </si>
  <si>
    <t>20.03.16</t>
  </si>
  <si>
    <t>Suministro e instalación de puerta  (1.00 m x 2.20 m), estructura de cedro y doble forro de madera laminada incluye banack clase "B" de 1/4" incluye mocheta de 1" de espesor chapa de palanca de uso pesado, tres bisagras tipo alcayate de 4", tope al piso y aplicación de pintura de esmalte con soplete.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</si>
</sst>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quot;$&quot;* #,##0.00_-;\-&quot;$&quot;* #,##0.00_-;_-&quot;$&quot;* &quot;-&quot;??_-;_-@_-"/>
    <numFmt numFmtId="165" formatCode="_(&quot;$&quot;* #,##0.00_);_(&quot;$&quot;* \(#,##0.00\);_(&quot;$&quot;* &quot;-&quot;??_);_(@_)"/>
    <numFmt numFmtId="166" formatCode="_(* #,##0.00_);_(* \(#,##0.00\);_(* &quot;-&quot;??_);_(@_)"/>
    <numFmt numFmtId="167" formatCode="&quot;$&quot;#,##0.00"/>
    <numFmt numFmtId="168" formatCode="0.0"/>
    <numFmt numFmtId="169" formatCode="#,##0.00\ ;&quot; (&quot;#,##0.00\);&quot; -&quot;#\ ;@\ "/>
    <numFmt numFmtId="170" formatCode="&quot; $&quot;#,##0.00\ ;&quot; $(&quot;#,##0.00\);&quot; $-&quot;#\ ;@\ "/>
    <numFmt numFmtId="171" formatCode="_-* #,##0.00\ _€_-;\-* #,##0.00\ _€_-;_-* &quot;-&quot;??\ _€_-;_-@_-"/>
    <numFmt numFmtId="172" formatCode="_([$€]* #,##0.00_);_([$€]* \(#,##0.00\);_([$€]* &quot;-&quot;??_);_(@_)"/>
    <numFmt numFmtId="173" formatCode="0.00_)"/>
    <numFmt numFmtId="174" formatCode="&quot;¢&quot;#,##0.00;[Red]\-&quot;¢&quot;#,##0.00"/>
    <numFmt numFmtId="175" formatCode="_(* #,##0.00_);_(* \(#,##0.00\);_(* \-??_);_(@_)"/>
    <numFmt numFmtId="176" formatCode="[$$-440A]#,##0.00_);\([$$-440A]#,##0.00\)"/>
    <numFmt numFmtId="177" formatCode="_-[$$-440A]* #,##0.00_-;\-[$$-440A]* #,##0.00_-;_-[$$-440A]* &quot;-&quot;??_-;_-@_-"/>
  </numFmts>
  <fonts count="22">
    <font>
      <sz val="11"/>
      <color theme="1"/>
      <name val="Calibri"/>
      <family val="2"/>
      <scheme val="minor"/>
    </font>
    <font>
      <sz val="11"/>
      <color indexed="8"/>
      <name val="Calibri"/>
      <family val="2"/>
    </font>
    <font>
      <sz val="11"/>
      <color indexed="8"/>
      <name val="Calibri"/>
      <family val="2"/>
    </font>
    <font>
      <sz val="10"/>
      <name val="Arial"/>
      <family val="2"/>
    </font>
    <font>
      <u/>
      <sz val="10"/>
      <color indexed="12"/>
      <name val="Arial"/>
      <family val="2"/>
    </font>
    <font>
      <sz val="12"/>
      <name val="Helv"/>
    </font>
    <font>
      <sz val="10"/>
      <name val="MS Sans Serif"/>
      <family val="2"/>
    </font>
    <font>
      <sz val="10"/>
      <color indexed="8"/>
      <name val="Arial"/>
      <family val="2"/>
    </font>
    <font>
      <sz val="11"/>
      <color theme="1"/>
      <name val="Calibri"/>
      <family val="2"/>
      <scheme val="minor"/>
    </font>
    <font>
      <sz val="11"/>
      <name val="Calibri"/>
      <family val="2"/>
      <scheme val="minor"/>
    </font>
    <font>
      <sz val="10"/>
      <name val="Calibri"/>
      <family val="2"/>
      <scheme val="minor"/>
    </font>
    <font>
      <sz val="10"/>
      <color theme="1"/>
      <name val="Arial"/>
      <family val="2"/>
    </font>
    <font>
      <b/>
      <sz val="10"/>
      <color theme="1"/>
      <name val="Arial"/>
      <family val="2"/>
    </font>
    <font>
      <b/>
      <sz val="12"/>
      <color theme="1"/>
      <name val="Arial"/>
      <family val="2"/>
    </font>
    <font>
      <b/>
      <sz val="22"/>
      <color theme="1"/>
      <name val="Arial"/>
      <family val="2"/>
    </font>
    <font>
      <b/>
      <sz val="14"/>
      <color theme="1"/>
      <name val="Arial"/>
      <family val="2"/>
    </font>
    <font>
      <b/>
      <sz val="20"/>
      <color theme="1"/>
      <name val="Arial"/>
      <family val="2"/>
    </font>
    <font>
      <b/>
      <sz val="10"/>
      <name val="Arial"/>
      <family val="2"/>
    </font>
    <font>
      <i/>
      <sz val="10"/>
      <color theme="1"/>
      <name val="Arial"/>
      <family val="2"/>
    </font>
    <font>
      <b/>
      <sz val="10"/>
      <color indexed="8"/>
      <name val="Arial"/>
      <family val="2"/>
    </font>
    <font>
      <b/>
      <sz val="11"/>
      <color theme="1"/>
      <name val="Arial"/>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s>
  <borders count="24">
    <border>
      <left/>
      <right/>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1">
    <xf numFmtId="0" fontId="0" fillId="0" borderId="0"/>
    <xf numFmtId="0" fontId="7" fillId="0" borderId="0">
      <alignment vertical="top"/>
    </xf>
    <xf numFmtId="172" fontId="3" fillId="0" borderId="0" applyFont="0" applyFill="0" applyBorder="0" applyAlignment="0" applyProtection="0"/>
    <xf numFmtId="0" fontId="4" fillId="0" borderId="0" applyNumberFormat="0" applyFill="0" applyBorder="0" applyAlignment="0" applyProtection="0">
      <alignment vertical="top"/>
      <protection locked="0"/>
    </xf>
    <xf numFmtId="167" fontId="2"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1" fillId="0" borderId="0" applyFill="0" applyBorder="0" applyAlignment="0" applyProtection="0"/>
    <xf numFmtId="166"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9" fontId="3" fillId="0" borderId="0"/>
    <xf numFmtId="40" fontId="6"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xf numFmtId="164" fontId="3" fillId="0" borderId="0" applyFont="0" applyFill="0" applyBorder="0" applyAlignment="0" applyProtection="0"/>
    <xf numFmtId="164" fontId="3" fillId="0" borderId="0" applyFont="0" applyFill="0" applyBorder="0" applyAlignment="0" applyProtection="0"/>
    <xf numFmtId="165" fontId="8" fillId="0" borderId="0" applyFont="0" applyFill="0" applyBorder="0" applyAlignment="0" applyProtection="0"/>
    <xf numFmtId="174" fontId="6"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173" fontId="5" fillId="0" borderId="0"/>
    <xf numFmtId="176" fontId="3" fillId="0" borderId="0"/>
    <xf numFmtId="0" fontId="8" fillId="0" borderId="0"/>
    <xf numFmtId="0" fontId="3" fillId="0" borderId="0"/>
    <xf numFmtId="9" fontId="6" fillId="0" borderId="0" applyFont="0" applyFill="0" applyBorder="0" applyAlignment="0" applyProtection="0"/>
    <xf numFmtId="9" fontId="3" fillId="0" borderId="0" applyFont="0" applyFill="0" applyBorder="0" applyAlignment="0" applyProtection="0"/>
    <xf numFmtId="177" fontId="8" fillId="0" borderId="0"/>
    <xf numFmtId="166" fontId="1"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cellStyleXfs>
  <cellXfs count="108">
    <xf numFmtId="0" fontId="0" fillId="0" borderId="0" xfId="0"/>
    <xf numFmtId="0" fontId="10"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4" fontId="9" fillId="0" borderId="0" xfId="0" applyNumberFormat="1" applyFont="1" applyAlignment="1">
      <alignment horizontal="center" vertical="center"/>
    </xf>
    <xf numFmtId="2"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168" fontId="12" fillId="3" borderId="6" xfId="0" applyNumberFormat="1" applyFont="1" applyFill="1" applyBorder="1" applyAlignment="1">
      <alignment vertical="center"/>
    </xf>
    <xf numFmtId="168" fontId="12" fillId="3" borderId="7" xfId="0" applyNumberFormat="1" applyFont="1" applyFill="1" applyBorder="1" applyAlignment="1">
      <alignment vertical="center"/>
    </xf>
    <xf numFmtId="168" fontId="12" fillId="3" borderId="5" xfId="0" applyNumberFormat="1" applyFont="1" applyFill="1" applyBorder="1" applyAlignment="1">
      <alignment horizontal="center" vertical="center"/>
    </xf>
    <xf numFmtId="168" fontId="12" fillId="3" borderId="6" xfId="0" applyNumberFormat="1" applyFont="1" applyFill="1" applyBorder="1" applyAlignment="1">
      <alignment horizontal="center" vertical="center" wrapText="1"/>
    </xf>
    <xf numFmtId="165" fontId="12" fillId="0" borderId="1" xfId="34" applyFont="1" applyFill="1" applyBorder="1" applyAlignment="1">
      <alignment vertical="center" wrapText="1"/>
    </xf>
    <xf numFmtId="0" fontId="14" fillId="2" borderId="3" xfId="0" applyFont="1" applyFill="1" applyBorder="1" applyAlignment="1">
      <alignment horizontal="centerContinuous" vertical="center" wrapText="1"/>
    </xf>
    <xf numFmtId="0" fontId="14" fillId="2" borderId="12" xfId="0" applyFont="1" applyFill="1" applyBorder="1" applyAlignment="1">
      <alignment horizontal="centerContinuous" vertical="center" wrapText="1"/>
    </xf>
    <xf numFmtId="165" fontId="9" fillId="0" borderId="0" xfId="34" applyFont="1" applyAlignment="1">
      <alignment horizontal="center" vertical="center"/>
    </xf>
    <xf numFmtId="165" fontId="9" fillId="0" borderId="0" xfId="34" applyFont="1" applyAlignment="1">
      <alignment vertical="center"/>
    </xf>
    <xf numFmtId="165" fontId="13" fillId="4" borderId="2" xfId="34" applyFont="1" applyFill="1" applyBorder="1" applyAlignment="1">
      <alignment horizontal="center" vertical="center" wrapText="1"/>
    </xf>
    <xf numFmtId="167" fontId="10" fillId="0" borderId="0" xfId="0" applyNumberFormat="1" applyFont="1" applyAlignment="1">
      <alignment vertical="center" wrapText="1"/>
    </xf>
    <xf numFmtId="165" fontId="12" fillId="3" borderId="8" xfId="34" applyFont="1" applyFill="1" applyBorder="1" applyAlignment="1">
      <alignment vertical="center"/>
    </xf>
    <xf numFmtId="0" fontId="11" fillId="0" borderId="16" xfId="0" applyFont="1" applyBorder="1" applyAlignment="1">
      <alignment horizontal="center" vertical="center" wrapText="1"/>
    </xf>
    <xf numFmtId="0" fontId="11" fillId="0" borderId="17" xfId="0" applyFont="1" applyBorder="1" applyAlignment="1">
      <alignment vertical="center" wrapText="1"/>
    </xf>
    <xf numFmtId="4" fontId="11" fillId="0" borderId="17" xfId="0" applyNumberFormat="1" applyFont="1" applyBorder="1" applyAlignment="1">
      <alignment horizontal="center" vertical="center" wrapText="1"/>
    </xf>
    <xf numFmtId="0" fontId="11" fillId="0" borderId="17" xfId="0" applyFont="1" applyBorder="1" applyAlignment="1">
      <alignment horizontal="center" vertical="center" wrapText="1"/>
    </xf>
    <xf numFmtId="165" fontId="11" fillId="0" borderId="17" xfId="34"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12" fillId="5" borderId="2" xfId="0" applyFont="1" applyFill="1" applyBorder="1" applyAlignment="1">
      <alignment horizontal="justify" vertical="center" wrapText="1"/>
    </xf>
    <xf numFmtId="4" fontId="12" fillId="5" borderId="2" xfId="48" applyNumberFormat="1" applyFont="1" applyFill="1" applyBorder="1" applyAlignment="1">
      <alignment horizontal="center" vertical="center"/>
    </xf>
    <xf numFmtId="165" fontId="12" fillId="5" borderId="2" xfId="34" applyFont="1" applyFill="1" applyBorder="1" applyAlignment="1">
      <alignment vertical="center"/>
    </xf>
    <xf numFmtId="0" fontId="3" fillId="0" borderId="2" xfId="0" applyFont="1" applyBorder="1" applyAlignment="1">
      <alignment horizontal="justify" vertical="center" wrapText="1"/>
    </xf>
    <xf numFmtId="4" fontId="3" fillId="0" borderId="2" xfId="0" applyNumberFormat="1" applyFont="1" applyBorder="1" applyAlignment="1">
      <alignment horizontal="center" vertical="center"/>
    </xf>
    <xf numFmtId="0" fontId="3" fillId="0" borderId="2" xfId="0" applyFont="1" applyBorder="1" applyAlignment="1">
      <alignment horizontal="center" vertical="center"/>
    </xf>
    <xf numFmtId="165" fontId="11" fillId="0" borderId="2" xfId="34" applyFont="1" applyFill="1" applyBorder="1" applyAlignment="1">
      <alignment horizontal="center" vertical="center" wrapText="1"/>
    </xf>
    <xf numFmtId="165" fontId="12" fillId="0" borderId="2" xfId="34" applyFont="1" applyFill="1" applyBorder="1" applyAlignment="1">
      <alignment vertical="center"/>
    </xf>
    <xf numFmtId="167" fontId="3"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165" fontId="12" fillId="0" borderId="2" xfId="34" applyFont="1" applyFill="1" applyBorder="1" applyAlignment="1">
      <alignment vertical="center" wrapText="1"/>
    </xf>
    <xf numFmtId="0" fontId="11" fillId="0" borderId="2" xfId="0" applyFont="1" applyBorder="1" applyAlignment="1">
      <alignment horizontal="justify" vertical="center" wrapText="1"/>
    </xf>
    <xf numFmtId="168" fontId="11" fillId="0" borderId="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168" fontId="11" fillId="0" borderId="2" xfId="0" applyNumberFormat="1" applyFont="1" applyBorder="1" applyAlignment="1">
      <alignment horizontal="justify" vertical="center" wrapText="1"/>
    </xf>
    <xf numFmtId="4" fontId="12" fillId="5" borderId="2" xfId="48" applyNumberFormat="1" applyFont="1" applyFill="1" applyBorder="1" applyAlignment="1">
      <alignment vertical="center"/>
    </xf>
    <xf numFmtId="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65" fontId="3" fillId="0" borderId="2" xfId="34" applyFont="1" applyFill="1" applyBorder="1" applyAlignment="1">
      <alignment horizontal="center" vertical="center" wrapText="1"/>
    </xf>
    <xf numFmtId="165" fontId="12" fillId="5" borderId="2" xfId="34" applyFont="1" applyFill="1" applyBorder="1" applyAlignment="1">
      <alignment horizontal="center" vertical="center"/>
    </xf>
    <xf numFmtId="2" fontId="3" fillId="0" borderId="2" xfId="0" applyNumberFormat="1" applyFont="1" applyBorder="1" applyAlignment="1">
      <alignment horizontal="center" vertical="center" wrapText="1"/>
    </xf>
    <xf numFmtId="0" fontId="15" fillId="2" borderId="13" xfId="0" applyFont="1" applyFill="1" applyBorder="1" applyAlignment="1">
      <alignment horizontal="centerContinuous" vertical="center" wrapText="1"/>
    </xf>
    <xf numFmtId="0" fontId="15" fillId="2" borderId="14" xfId="0" applyFont="1" applyFill="1" applyBorder="1" applyAlignment="1">
      <alignment horizontal="centerContinuous" vertical="center" wrapText="1"/>
    </xf>
    <xf numFmtId="0" fontId="15" fillId="2" borderId="15" xfId="0" applyFont="1" applyFill="1" applyBorder="1" applyAlignment="1">
      <alignment horizontal="centerContinuous" vertical="center" wrapText="1"/>
    </xf>
    <xf numFmtId="0" fontId="16" fillId="2" borderId="4" xfId="0" applyFont="1" applyFill="1" applyBorder="1" applyAlignment="1">
      <alignment horizontal="centerContinuous" vertical="center" wrapText="1"/>
    </xf>
    <xf numFmtId="0" fontId="10" fillId="6" borderId="0" xfId="0" applyFont="1" applyFill="1" applyAlignment="1">
      <alignment vertical="center"/>
    </xf>
    <xf numFmtId="164" fontId="11" fillId="0" borderId="2" xfId="49" applyFont="1" applyFill="1" applyBorder="1" applyAlignment="1">
      <alignment horizontal="center" vertical="center" wrapText="1"/>
    </xf>
    <xf numFmtId="0" fontId="16" fillId="2" borderId="3" xfId="0" applyFont="1" applyFill="1" applyBorder="1" applyAlignment="1">
      <alignment horizontal="centerContinuous" vertical="center" wrapText="1"/>
    </xf>
    <xf numFmtId="2" fontId="11" fillId="0" borderId="2" xfId="0" applyNumberFormat="1" applyFont="1" applyBorder="1" applyAlignment="1">
      <alignment horizontal="center" vertical="center" wrapText="1"/>
    </xf>
    <xf numFmtId="167" fontId="12" fillId="0" borderId="2" xfId="49" applyNumberFormat="1" applyFont="1" applyFill="1" applyBorder="1" applyAlignment="1">
      <alignment vertical="center"/>
    </xf>
    <xf numFmtId="2" fontId="3" fillId="0" borderId="18" xfId="0" applyNumberFormat="1" applyFont="1" applyBorder="1" applyAlignment="1">
      <alignment horizontal="center" vertical="center" wrapText="1"/>
    </xf>
    <xf numFmtId="0" fontId="11" fillId="0" borderId="0" xfId="0" applyFont="1" applyAlignment="1">
      <alignment horizontal="justify"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165" fontId="3" fillId="0" borderId="0" xfId="34" applyFont="1" applyFill="1" applyBorder="1" applyAlignment="1">
      <alignment horizontal="center" vertical="center" wrapText="1"/>
    </xf>
    <xf numFmtId="165" fontId="11" fillId="0" borderId="0" xfId="34" applyFont="1" applyFill="1" applyBorder="1" applyAlignment="1">
      <alignment horizontal="center" vertical="center" wrapText="1"/>
    </xf>
    <xf numFmtId="165" fontId="12" fillId="0" borderId="19" xfId="34" applyFont="1" applyFill="1" applyBorder="1" applyAlignment="1">
      <alignment vertical="center" wrapText="1"/>
    </xf>
    <xf numFmtId="2" fontId="12" fillId="7" borderId="2" xfId="0" applyNumberFormat="1" applyFont="1" applyFill="1" applyBorder="1" applyAlignment="1">
      <alignment horizontal="center" vertical="center" wrapText="1"/>
    </xf>
    <xf numFmtId="0" fontId="12" fillId="7" borderId="2" xfId="0" applyFont="1" applyFill="1" applyBorder="1" applyAlignment="1">
      <alignment horizontal="justify" vertical="center" wrapText="1"/>
    </xf>
    <xf numFmtId="4" fontId="12" fillId="7" borderId="2" xfId="48" applyNumberFormat="1" applyFont="1" applyFill="1" applyBorder="1" applyAlignment="1">
      <alignment horizontal="center" vertical="center"/>
    </xf>
    <xf numFmtId="165" fontId="12" fillId="7" borderId="2" xfId="34" applyFont="1" applyFill="1" applyBorder="1" applyAlignment="1">
      <alignment horizontal="center" vertical="center"/>
    </xf>
    <xf numFmtId="165" fontId="12" fillId="7" borderId="2" xfId="34" applyFont="1" applyFill="1" applyBorder="1" applyAlignment="1">
      <alignment vertical="center"/>
    </xf>
    <xf numFmtId="168" fontId="3" fillId="0" borderId="2" xfId="0" applyNumberFormat="1" applyFont="1" applyBorder="1" applyAlignment="1">
      <alignment horizontal="center" vertical="center" wrapText="1"/>
    </xf>
    <xf numFmtId="165" fontId="17" fillId="0" borderId="2" xfId="34" applyFont="1" applyFill="1" applyBorder="1" applyAlignment="1">
      <alignment vertical="center"/>
    </xf>
    <xf numFmtId="168" fontId="3" fillId="0" borderId="2" xfId="0" applyNumberFormat="1" applyFont="1" applyBorder="1" applyAlignment="1">
      <alignment horizontal="justify" vertical="center" wrapText="1"/>
    </xf>
    <xf numFmtId="2" fontId="12" fillId="8" borderId="2" xfId="0" applyNumberFormat="1" applyFont="1" applyFill="1" applyBorder="1" applyAlignment="1">
      <alignment horizontal="center" vertical="center" wrapText="1"/>
    </xf>
    <xf numFmtId="0" fontId="17" fillId="8" borderId="20" xfId="0" applyFont="1" applyFill="1" applyBorder="1" applyAlignment="1">
      <alignment horizontal="justify" vertical="center" wrapText="1"/>
    </xf>
    <xf numFmtId="165" fontId="17" fillId="8" borderId="2" xfId="0" applyNumberFormat="1" applyFont="1" applyFill="1" applyBorder="1" applyAlignment="1">
      <alignment horizontal="justify" vertical="center" wrapText="1"/>
    </xf>
    <xf numFmtId="168" fontId="11" fillId="0" borderId="2" xfId="0" applyNumberFormat="1" applyFont="1" applyBorder="1" applyAlignment="1">
      <alignment horizontal="justify" vertical="top" wrapText="1"/>
    </xf>
    <xf numFmtId="2" fontId="17" fillId="0" borderId="2" xfId="0" applyNumberFormat="1" applyFont="1" applyBorder="1" applyAlignment="1">
      <alignment horizontal="left" vertical="center" wrapText="1"/>
    </xf>
    <xf numFmtId="168" fontId="18" fillId="0" borderId="2" xfId="0" applyNumberFormat="1" applyFont="1" applyBorder="1" applyAlignment="1">
      <alignment horizontal="justify" vertical="top" wrapText="1"/>
    </xf>
    <xf numFmtId="0" fontId="3" fillId="0" borderId="0" xfId="0" applyFont="1" applyAlignment="1">
      <alignment vertical="center"/>
    </xf>
    <xf numFmtId="167" fontId="3" fillId="0" borderId="0" xfId="0" applyNumberFormat="1" applyFont="1" applyAlignment="1">
      <alignment vertical="center" wrapText="1"/>
    </xf>
    <xf numFmtId="0" fontId="3" fillId="0" borderId="0" xfId="0" applyFont="1" applyAlignment="1">
      <alignment horizontal="center" vertical="center"/>
    </xf>
    <xf numFmtId="4" fontId="3" fillId="0" borderId="0" xfId="0" applyNumberFormat="1" applyFont="1" applyAlignment="1">
      <alignment horizontal="center" vertical="center"/>
    </xf>
    <xf numFmtId="165" fontId="3" fillId="0" borderId="0" xfId="34" applyFont="1" applyAlignment="1">
      <alignment horizontal="center" vertical="center"/>
    </xf>
    <xf numFmtId="165" fontId="3" fillId="0" borderId="0" xfId="34" applyFont="1" applyAlignment="1">
      <alignment vertical="center"/>
    </xf>
    <xf numFmtId="0" fontId="12" fillId="2" borderId="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3" fillId="2" borderId="4" xfId="0" applyFont="1" applyFill="1" applyBorder="1" applyAlignment="1">
      <alignment horizontal="centerContinuous" vertical="center" wrapText="1"/>
    </xf>
    <xf numFmtId="0" fontId="12" fillId="2" borderId="18" xfId="0" applyFont="1" applyFill="1" applyBorder="1" applyAlignment="1">
      <alignment horizontal="centerContinuous" vertical="center" wrapText="1"/>
    </xf>
    <xf numFmtId="0" fontId="12" fillId="2" borderId="0" xfId="0" applyFont="1" applyFill="1" applyAlignment="1">
      <alignment horizontal="centerContinuous" vertical="center" wrapText="1"/>
    </xf>
    <xf numFmtId="0" fontId="12" fillId="2" borderId="19" xfId="0" applyFont="1" applyFill="1" applyBorder="1" applyAlignment="1">
      <alignment horizontal="centerContinuous" vertical="center" wrapText="1"/>
    </xf>
    <xf numFmtId="2" fontId="12" fillId="4" borderId="21" xfId="0" applyNumberFormat="1" applyFont="1" applyFill="1" applyBorder="1" applyAlignment="1">
      <alignment horizontal="center" vertical="center" wrapText="1"/>
    </xf>
    <xf numFmtId="0" fontId="12" fillId="4" borderId="21" xfId="0" applyFont="1" applyFill="1" applyBorder="1" applyAlignment="1">
      <alignment horizontal="center" vertical="center" wrapText="1"/>
    </xf>
    <xf numFmtId="4" fontId="12" fillId="4" borderId="21" xfId="0" applyNumberFormat="1" applyFont="1" applyFill="1" applyBorder="1" applyAlignment="1">
      <alignment horizontal="center" vertical="center" wrapText="1"/>
    </xf>
    <xf numFmtId="165" fontId="12" fillId="4" borderId="21" xfId="34" applyFont="1" applyFill="1" applyBorder="1" applyAlignment="1">
      <alignment horizontal="center" vertical="center" wrapText="1"/>
    </xf>
    <xf numFmtId="0" fontId="12" fillId="2" borderId="22" xfId="0" applyFont="1" applyFill="1" applyBorder="1" applyAlignment="1">
      <alignment vertical="center" wrapText="1"/>
    </xf>
    <xf numFmtId="0" fontId="12" fillId="2" borderId="20" xfId="0" applyFont="1" applyFill="1" applyBorder="1" applyAlignment="1">
      <alignment vertical="center" wrapText="1"/>
    </xf>
    <xf numFmtId="0" fontId="12" fillId="2" borderId="23" xfId="0" applyFont="1" applyFill="1" applyBorder="1" applyAlignment="1">
      <alignment vertical="center" wrapText="1"/>
    </xf>
    <xf numFmtId="164" fontId="3" fillId="0" borderId="0" xfId="0" applyNumberFormat="1" applyFont="1" applyAlignment="1">
      <alignment vertical="center"/>
    </xf>
    <xf numFmtId="164" fontId="11" fillId="0" borderId="2" xfId="49" applyFont="1" applyBorder="1" applyAlignment="1">
      <alignment horizontal="center" vertical="center" wrapText="1"/>
    </xf>
    <xf numFmtId="0" fontId="20" fillId="2" borderId="0" xfId="0" applyFont="1" applyFill="1" applyAlignment="1">
      <alignment horizontal="centerContinuous" vertical="center" wrapText="1"/>
    </xf>
    <xf numFmtId="165" fontId="3" fillId="0" borderId="2" xfId="34" applyFont="1" applyFill="1" applyBorder="1" applyAlignment="1" applyProtection="1">
      <alignment horizontal="center" vertical="center" wrapText="1"/>
      <protection locked="0"/>
    </xf>
    <xf numFmtId="165" fontId="11" fillId="0" borderId="2" xfId="34" applyFont="1" applyFill="1" applyBorder="1" applyAlignment="1" applyProtection="1">
      <alignment horizontal="center" vertical="center" wrapText="1"/>
      <protection locked="0"/>
    </xf>
    <xf numFmtId="165" fontId="12" fillId="0" borderId="2" xfId="34" applyFont="1" applyFill="1" applyBorder="1" applyAlignment="1" applyProtection="1">
      <alignment vertical="center" wrapText="1"/>
      <protection locked="0"/>
    </xf>
    <xf numFmtId="0" fontId="20" fillId="2" borderId="3" xfId="0" applyFont="1" applyFill="1" applyBorder="1" applyAlignment="1">
      <alignment horizontal="centerContinuous" vertical="center" wrapText="1"/>
    </xf>
    <xf numFmtId="164" fontId="11" fillId="0" borderId="2" xfId="35"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0" xfId="0" applyFont="1" applyFill="1" applyBorder="1" applyAlignment="1">
      <alignment vertical="center" wrapText="1"/>
    </xf>
    <xf numFmtId="0" fontId="15" fillId="2" borderId="11" xfId="0" applyFont="1" applyFill="1" applyBorder="1" applyAlignment="1">
      <alignment vertical="center" wrapText="1"/>
    </xf>
  </cellXfs>
  <cellStyles count="71">
    <cellStyle name="Estilo 1" xfId="1" xr:uid="{00000000-0005-0000-0000-000000000000}"/>
    <cellStyle name="Euro" xfId="2" xr:uid="{00000000-0005-0000-0000-000001000000}"/>
    <cellStyle name="Hipervínculo 2" xfId="3" xr:uid="{00000000-0005-0000-0000-000002000000}"/>
    <cellStyle name="Millares 2" xfId="4" xr:uid="{00000000-0005-0000-0000-000003000000}"/>
    <cellStyle name="Millares 2 2" xfId="5" xr:uid="{00000000-0005-0000-0000-000004000000}"/>
    <cellStyle name="Millares 2 28" xfId="6" xr:uid="{00000000-0005-0000-0000-000005000000}"/>
    <cellStyle name="Millares 2 28 2" xfId="7" xr:uid="{00000000-0005-0000-0000-000006000000}"/>
    <cellStyle name="Millares 2 3" xfId="8" xr:uid="{00000000-0005-0000-0000-000007000000}"/>
    <cellStyle name="Millares 2 3 2" xfId="9" xr:uid="{00000000-0005-0000-0000-000008000000}"/>
    <cellStyle name="Millares 2 3 2 2" xfId="52" xr:uid="{4469A881-C473-481C-B60A-FAB3FE64547C}"/>
    <cellStyle name="Millares 2 3 3" xfId="51" xr:uid="{21AAFC54-547B-4159-9D58-DBC94CEEB972}"/>
    <cellStyle name="Millares 2 4" xfId="10" xr:uid="{00000000-0005-0000-0000-000009000000}"/>
    <cellStyle name="Millares 3" xfId="11" xr:uid="{00000000-0005-0000-0000-00000A000000}"/>
    <cellStyle name="Millares 3 2" xfId="12" xr:uid="{00000000-0005-0000-0000-00000B000000}"/>
    <cellStyle name="Millares 3 2 2" xfId="13" xr:uid="{00000000-0005-0000-0000-00000C000000}"/>
    <cellStyle name="Millares 3 2 2 2" xfId="54" xr:uid="{3C3BEFEA-C31F-4C19-A614-F26710144A4B}"/>
    <cellStyle name="Millares 3 2 3" xfId="53" xr:uid="{57AA0C41-0C4C-48E9-A679-7352B4743F2A}"/>
    <cellStyle name="Millares 3 3" xfId="14" xr:uid="{00000000-0005-0000-0000-00000D000000}"/>
    <cellStyle name="Millares 3 3 2" xfId="55" xr:uid="{7616ECCF-AD54-47C3-B891-F78966AD81A8}"/>
    <cellStyle name="Millares 31" xfId="15" xr:uid="{00000000-0005-0000-0000-00000E000000}"/>
    <cellStyle name="Millares 31 2" xfId="16" xr:uid="{00000000-0005-0000-0000-00000F000000}"/>
    <cellStyle name="Millares 4" xfId="17" xr:uid="{00000000-0005-0000-0000-000010000000}"/>
    <cellStyle name="Millares 4 2" xfId="18" xr:uid="{00000000-0005-0000-0000-000011000000}"/>
    <cellStyle name="Millares 5" xfId="19" xr:uid="{00000000-0005-0000-0000-000012000000}"/>
    <cellStyle name="Millares 5 2" xfId="20" xr:uid="{00000000-0005-0000-0000-000013000000}"/>
    <cellStyle name="Millares 6" xfId="21" xr:uid="{00000000-0005-0000-0000-000014000000}"/>
    <cellStyle name="Millares 7" xfId="22" xr:uid="{00000000-0005-0000-0000-000015000000}"/>
    <cellStyle name="Millares 7 2" xfId="23" xr:uid="{00000000-0005-0000-0000-000016000000}"/>
    <cellStyle name="Millares 7 2 2" xfId="57" xr:uid="{955EBC74-4846-4D90-88F3-92E99045E079}"/>
    <cellStyle name="Millares 7 3" xfId="56" xr:uid="{1543E497-B24F-4888-BD8A-D10E20CC75A0}"/>
    <cellStyle name="Millares 8" xfId="24" xr:uid="{00000000-0005-0000-0000-000017000000}"/>
    <cellStyle name="Millares 8 2" xfId="25" xr:uid="{00000000-0005-0000-0000-000018000000}"/>
    <cellStyle name="Millares 8 2 2" xfId="59" xr:uid="{092600E4-2009-4B40-82D7-3C24853F2C99}"/>
    <cellStyle name="Millares 8 3" xfId="58" xr:uid="{35B34074-AC21-4FD4-BA84-882EB3510012}"/>
    <cellStyle name="Millares 9" xfId="48" xr:uid="{00000000-0005-0000-0000-000019000000}"/>
    <cellStyle name="Millares 9 2" xfId="68" xr:uid="{8F77ECDF-0ADF-448A-A36C-78EF64F3C0E2}"/>
    <cellStyle name="Moneda" xfId="49" builtinId="4"/>
    <cellStyle name="Moneda 2" xfId="26" xr:uid="{00000000-0005-0000-0000-00001B000000}"/>
    <cellStyle name="Moneda 2 2" xfId="27" xr:uid="{00000000-0005-0000-0000-00001C000000}"/>
    <cellStyle name="Moneda 2 2 2" xfId="28" xr:uid="{00000000-0005-0000-0000-00001D000000}"/>
    <cellStyle name="Moneda 2 2 2 2" xfId="61" xr:uid="{0AD725B7-DB4D-4C3C-AAAE-D32E9D03C00B}"/>
    <cellStyle name="Moneda 2 2 3" xfId="60" xr:uid="{AC05C2A3-117E-451C-A705-CFC53611ECBF}"/>
    <cellStyle name="Moneda 3" xfId="29" xr:uid="{00000000-0005-0000-0000-00001E000000}"/>
    <cellStyle name="Moneda 3 2" xfId="30" xr:uid="{00000000-0005-0000-0000-00001F000000}"/>
    <cellStyle name="Moneda 3 3" xfId="31" xr:uid="{00000000-0005-0000-0000-000020000000}"/>
    <cellStyle name="Moneda 3 3 2" xfId="62" xr:uid="{C04DF449-F6C8-460E-948E-94EEF90A2EDF}"/>
    <cellStyle name="Moneda 4" xfId="32" xr:uid="{00000000-0005-0000-0000-000021000000}"/>
    <cellStyle name="Moneda 4 2" xfId="33" xr:uid="{00000000-0005-0000-0000-000022000000}"/>
    <cellStyle name="Moneda 4 2 2" xfId="64" xr:uid="{EE9FFD38-12DE-4AD6-89AD-37073758A6B6}"/>
    <cellStyle name="Moneda 4 3" xfId="63" xr:uid="{CA14AF69-FA71-46F3-AFD9-3C217C7FAC6A}"/>
    <cellStyle name="Moneda 5" xfId="34" xr:uid="{00000000-0005-0000-0000-000023000000}"/>
    <cellStyle name="Moneda 5 11" xfId="50" xr:uid="{00000000-0005-0000-0000-000024000000}"/>
    <cellStyle name="Moneda 5 11 2" xfId="70" xr:uid="{C0F03F7A-95D0-44E6-91D9-7055431B1493}"/>
    <cellStyle name="Moneda 5 2" xfId="35" xr:uid="{00000000-0005-0000-0000-000025000000}"/>
    <cellStyle name="Moneda 5 2 2" xfId="65" xr:uid="{017DBCAF-4AB9-48E6-986E-CCDE6DDCAAEF}"/>
    <cellStyle name="Moneda 6" xfId="36" xr:uid="{00000000-0005-0000-0000-000026000000}"/>
    <cellStyle name="Moneda 6 2" xfId="37" xr:uid="{00000000-0005-0000-0000-000027000000}"/>
    <cellStyle name="Moneda 6 2 2" xfId="67" xr:uid="{FB68E93C-87DC-4F45-873F-7F407AAEE918}"/>
    <cellStyle name="Moneda 6 3" xfId="66" xr:uid="{16CA9622-BF6D-40D2-B1DF-AA842E090EFF}"/>
    <cellStyle name="Moneda 7" xfId="69" xr:uid="{281A2CC2-9C5D-4FDD-BA9D-FAE94242C8A2}"/>
    <cellStyle name="Normal" xfId="0" builtinId="0"/>
    <cellStyle name="Normal 10" xfId="38" xr:uid="{00000000-0005-0000-0000-000029000000}"/>
    <cellStyle name="Normal 2" xfId="39" xr:uid="{00000000-0005-0000-0000-00002A000000}"/>
    <cellStyle name="Normal 3" xfId="40" xr:uid="{00000000-0005-0000-0000-00002B000000}"/>
    <cellStyle name="Normal 3 2" xfId="41" xr:uid="{00000000-0005-0000-0000-00002C000000}"/>
    <cellStyle name="Normal 4 2 2" xfId="42" xr:uid="{00000000-0005-0000-0000-00002D000000}"/>
    <cellStyle name="Normal 5" xfId="43" xr:uid="{00000000-0005-0000-0000-00002E000000}"/>
    <cellStyle name="Normal 8" xfId="44" xr:uid="{00000000-0005-0000-0000-00002F000000}"/>
    <cellStyle name="Normal 8 2" xfId="47" xr:uid="{00000000-0005-0000-0000-000030000000}"/>
    <cellStyle name="Porcentaje 2" xfId="45" xr:uid="{00000000-0005-0000-0000-000031000000}"/>
    <cellStyle name="Porcentual 2" xfId="46" xr:uid="{00000000-0005-0000-0000-00003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55223</xdr:colOff>
      <xdr:row>2</xdr:row>
      <xdr:rowOff>43944</xdr:rowOff>
    </xdr:from>
    <xdr:to>
      <xdr:col>3</xdr:col>
      <xdr:colOff>1018116</xdr:colOff>
      <xdr:row>3</xdr:row>
      <xdr:rowOff>403411</xdr:rowOff>
    </xdr:to>
    <xdr:pic>
      <xdr:nvPicPr>
        <xdr:cNvPr id="2" name="Imagen 1">
          <a:extLst>
            <a:ext uri="{FF2B5EF4-FFF2-40B4-BE49-F238E27FC236}">
              <a16:creationId xmlns:a16="http://schemas.microsoft.com/office/drawing/2014/main" id="{E042D563-1975-4EF7-8B7D-B6317DC99D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548" y="320169"/>
          <a:ext cx="2067793" cy="6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236198</xdr:colOff>
      <xdr:row>2</xdr:row>
      <xdr:rowOff>101094</xdr:rowOff>
    </xdr:from>
    <xdr:to>
      <xdr:col>3</xdr:col>
      <xdr:colOff>1199091</xdr:colOff>
      <xdr:row>3</xdr:row>
      <xdr:rowOff>460561</xdr:rowOff>
    </xdr:to>
    <xdr:pic>
      <xdr:nvPicPr>
        <xdr:cNvPr id="2" name="Imagen 1">
          <a:extLst>
            <a:ext uri="{FF2B5EF4-FFF2-40B4-BE49-F238E27FC236}">
              <a16:creationId xmlns:a16="http://schemas.microsoft.com/office/drawing/2014/main" id="{36EE7000-70FA-458C-8CCE-8DEE190437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523" y="405894"/>
          <a:ext cx="2067793" cy="6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236198</xdr:colOff>
      <xdr:row>2</xdr:row>
      <xdr:rowOff>101094</xdr:rowOff>
    </xdr:from>
    <xdr:to>
      <xdr:col>4</xdr:col>
      <xdr:colOff>1199091</xdr:colOff>
      <xdr:row>3</xdr:row>
      <xdr:rowOff>460561</xdr:rowOff>
    </xdr:to>
    <xdr:pic>
      <xdr:nvPicPr>
        <xdr:cNvPr id="2" name="Imagen 1">
          <a:extLst>
            <a:ext uri="{FF2B5EF4-FFF2-40B4-BE49-F238E27FC236}">
              <a16:creationId xmlns:a16="http://schemas.microsoft.com/office/drawing/2014/main" id="{ECF2B7B5-5843-49AE-8823-0E09D9E69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523" y="405894"/>
          <a:ext cx="2067793" cy="6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236198</xdr:colOff>
      <xdr:row>2</xdr:row>
      <xdr:rowOff>101094</xdr:rowOff>
    </xdr:from>
    <xdr:to>
      <xdr:col>4</xdr:col>
      <xdr:colOff>1199091</xdr:colOff>
      <xdr:row>3</xdr:row>
      <xdr:rowOff>460561</xdr:rowOff>
    </xdr:to>
    <xdr:pic>
      <xdr:nvPicPr>
        <xdr:cNvPr id="2" name="Imagen 1">
          <a:extLst>
            <a:ext uri="{FF2B5EF4-FFF2-40B4-BE49-F238E27FC236}">
              <a16:creationId xmlns:a16="http://schemas.microsoft.com/office/drawing/2014/main" id="{DCD26255-0D63-4803-ACF4-93BC6C0917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523" y="405894"/>
          <a:ext cx="2067793" cy="6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150473</xdr:colOff>
      <xdr:row>2</xdr:row>
      <xdr:rowOff>62994</xdr:rowOff>
    </xdr:from>
    <xdr:to>
      <xdr:col>4</xdr:col>
      <xdr:colOff>1113366</xdr:colOff>
      <xdr:row>3</xdr:row>
      <xdr:rowOff>422461</xdr:rowOff>
    </xdr:to>
    <xdr:pic>
      <xdr:nvPicPr>
        <xdr:cNvPr id="2" name="Imagen 1">
          <a:extLst>
            <a:ext uri="{FF2B5EF4-FFF2-40B4-BE49-F238E27FC236}">
              <a16:creationId xmlns:a16="http://schemas.microsoft.com/office/drawing/2014/main" id="{6A71DF52-5E6B-4BEE-92F4-BAD2E9B2DB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7798" y="367794"/>
          <a:ext cx="2067793" cy="6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ampos\Documents\PROYECTOS\MINSAL\EJEMPLOS\CARPETA%20TECNICA%20SAN%20FRANCISCO%20DOS%20CERROS%20COMPLETA\3.%20PLAN%20DE%20OFERTA\Documents%20and%20Settings\USER\Escritorio\Nueva%20carpeta\COSTO%20V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2:O590"/>
  <sheetViews>
    <sheetView showGridLines="0" tabSelected="1" view="pageBreakPreview" zoomScale="90" zoomScaleNormal="90" zoomScaleSheetLayoutView="90" workbookViewId="0">
      <selection activeCell="N6" sqref="N6"/>
    </sheetView>
  </sheetViews>
  <sheetFormatPr defaultColWidth="11.42578125" defaultRowHeight="13.15"/>
  <cols>
    <col min="1" max="1" width="5.7109375" style="78" customWidth="1"/>
    <col min="2" max="2" width="4.7109375" style="78" customWidth="1"/>
    <col min="3" max="3" width="16.5703125" style="80" customWidth="1"/>
    <col min="4" max="4" width="66" style="78" customWidth="1"/>
    <col min="5" max="5" width="16.42578125" style="81" customWidth="1"/>
    <col min="6" max="6" width="13.85546875" style="80" customWidth="1"/>
    <col min="7" max="7" width="15.28515625" style="82" customWidth="1"/>
    <col min="8" max="8" width="15" style="82" customWidth="1"/>
    <col min="9" max="9" width="20.28515625" style="83" customWidth="1"/>
    <col min="10" max="10" width="4.85546875" style="78" customWidth="1"/>
    <col min="11" max="11" width="6.42578125" style="78" customWidth="1"/>
    <col min="12" max="16384" width="11.42578125" style="78"/>
  </cols>
  <sheetData>
    <row r="2" spans="3:9" ht="9" customHeight="1"/>
    <row r="3" spans="3:9" ht="20.100000000000001" customHeight="1">
      <c r="C3" s="86"/>
      <c r="D3" s="103" t="s">
        <v>0</v>
      </c>
      <c r="E3" s="84"/>
      <c r="F3" s="84"/>
      <c r="G3" s="84"/>
      <c r="H3" s="84"/>
      <c r="I3" s="85"/>
    </row>
    <row r="4" spans="3:9" ht="37.5" customHeight="1">
      <c r="C4" s="87" t="s">
        <v>1</v>
      </c>
      <c r="D4" s="99" t="s">
        <v>2</v>
      </c>
      <c r="E4" s="88"/>
      <c r="F4" s="88"/>
      <c r="G4" s="88"/>
      <c r="H4" s="88"/>
      <c r="I4" s="89"/>
    </row>
    <row r="5" spans="3:9" ht="9.6" customHeight="1">
      <c r="C5" s="94"/>
      <c r="D5" s="95"/>
      <c r="E5" s="95"/>
      <c r="F5" s="95"/>
      <c r="G5" s="95"/>
      <c r="H5" s="95"/>
      <c r="I5" s="96"/>
    </row>
    <row r="6" spans="3:9" ht="30" customHeight="1">
      <c r="C6" s="90" t="s">
        <v>3</v>
      </c>
      <c r="D6" s="91" t="s">
        <v>4</v>
      </c>
      <c r="E6" s="92" t="s">
        <v>5</v>
      </c>
      <c r="F6" s="91" t="s">
        <v>6</v>
      </c>
      <c r="G6" s="93" t="s">
        <v>7</v>
      </c>
      <c r="H6" s="93" t="s">
        <v>8</v>
      </c>
      <c r="I6" s="93" t="s">
        <v>9</v>
      </c>
    </row>
    <row r="7" spans="3:9" ht="30" customHeight="1">
      <c r="C7" s="72">
        <v>1</v>
      </c>
      <c r="D7" s="73" t="s">
        <v>10</v>
      </c>
      <c r="E7" s="73"/>
      <c r="F7" s="73"/>
      <c r="G7" s="73"/>
      <c r="H7" s="73"/>
      <c r="I7" s="74"/>
    </row>
    <row r="8" spans="3:9" ht="30" customHeight="1">
      <c r="C8" s="36">
        <v>1.02</v>
      </c>
      <c r="D8" s="30" t="s">
        <v>11</v>
      </c>
      <c r="E8" s="31">
        <v>1</v>
      </c>
      <c r="F8" s="32" t="s">
        <v>12</v>
      </c>
      <c r="G8" s="104"/>
      <c r="H8" s="104"/>
      <c r="I8" s="34"/>
    </row>
    <row r="9" spans="3:9" ht="30" customHeight="1">
      <c r="C9" s="36">
        <v>1.03</v>
      </c>
      <c r="D9" s="30" t="s">
        <v>13</v>
      </c>
      <c r="E9" s="31">
        <v>1</v>
      </c>
      <c r="F9" s="32" t="s">
        <v>12</v>
      </c>
      <c r="G9" s="104"/>
      <c r="H9" s="104"/>
      <c r="I9" s="34"/>
    </row>
    <row r="10" spans="3:9" ht="30" customHeight="1">
      <c r="C10" s="72">
        <v>2</v>
      </c>
      <c r="D10" s="73" t="s">
        <v>14</v>
      </c>
      <c r="E10" s="73"/>
      <c r="F10" s="73"/>
      <c r="G10" s="73"/>
      <c r="H10" s="73"/>
      <c r="I10" s="74"/>
    </row>
    <row r="11" spans="3:9" ht="20.45" customHeight="1">
      <c r="C11" s="26">
        <v>2.0099999999999998</v>
      </c>
      <c r="D11" s="27" t="s">
        <v>15</v>
      </c>
      <c r="E11" s="28"/>
      <c r="F11" s="28"/>
      <c r="G11" s="28"/>
      <c r="H11" s="28"/>
      <c r="I11" s="29"/>
    </row>
    <row r="12" spans="3:9" ht="21" customHeight="1">
      <c r="C12" s="36" t="s">
        <v>16</v>
      </c>
      <c r="D12" s="30" t="s">
        <v>17</v>
      </c>
      <c r="E12" s="31">
        <v>1</v>
      </c>
      <c r="F12" s="35" t="s">
        <v>18</v>
      </c>
      <c r="G12" s="33"/>
      <c r="H12" s="33"/>
      <c r="I12" s="34"/>
    </row>
    <row r="13" spans="3:9" ht="23.25" customHeight="1">
      <c r="C13" s="36" t="s">
        <v>19</v>
      </c>
      <c r="D13" s="30" t="s">
        <v>20</v>
      </c>
      <c r="E13" s="31">
        <v>4</v>
      </c>
      <c r="F13" s="32" t="s">
        <v>21</v>
      </c>
      <c r="G13" s="33"/>
      <c r="H13" s="33"/>
      <c r="I13" s="34"/>
    </row>
    <row r="14" spans="3:9" ht="29.25" customHeight="1">
      <c r="C14" s="36" t="s">
        <v>22</v>
      </c>
      <c r="D14" s="30" t="s">
        <v>23</v>
      </c>
      <c r="E14" s="31">
        <v>1</v>
      </c>
      <c r="F14" s="32" t="s">
        <v>21</v>
      </c>
      <c r="G14" s="33"/>
      <c r="H14" s="33"/>
      <c r="I14" s="34"/>
    </row>
    <row r="15" spans="3:9" ht="34.5" customHeight="1">
      <c r="C15" s="36" t="s">
        <v>24</v>
      </c>
      <c r="D15" s="30" t="s">
        <v>25</v>
      </c>
      <c r="E15" s="31">
        <v>1</v>
      </c>
      <c r="F15" s="32" t="s">
        <v>21</v>
      </c>
      <c r="G15" s="33"/>
      <c r="H15" s="33"/>
      <c r="I15" s="34"/>
    </row>
    <row r="16" spans="3:9" ht="28.5" customHeight="1">
      <c r="C16" s="36" t="s">
        <v>26</v>
      </c>
      <c r="D16" s="30" t="s">
        <v>27</v>
      </c>
      <c r="E16" s="31">
        <v>185</v>
      </c>
      <c r="F16" s="32" t="s">
        <v>28</v>
      </c>
      <c r="G16" s="33"/>
      <c r="H16" s="33"/>
      <c r="I16" s="34"/>
    </row>
    <row r="17" spans="3:15" ht="28.5" customHeight="1">
      <c r="C17" s="36" t="s">
        <v>29</v>
      </c>
      <c r="D17" s="30" t="s">
        <v>30</v>
      </c>
      <c r="E17" s="31">
        <v>30</v>
      </c>
      <c r="F17" s="32" t="s">
        <v>28</v>
      </c>
      <c r="G17" s="33"/>
      <c r="H17" s="33"/>
      <c r="I17" s="34"/>
    </row>
    <row r="18" spans="3:15" ht="28.5" customHeight="1">
      <c r="C18" s="36" t="s">
        <v>31</v>
      </c>
      <c r="D18" s="30" t="s">
        <v>32</v>
      </c>
      <c r="E18" s="31">
        <v>270</v>
      </c>
      <c r="F18" s="32" t="s">
        <v>28</v>
      </c>
      <c r="G18" s="33"/>
      <c r="H18" s="33"/>
      <c r="I18" s="34"/>
    </row>
    <row r="19" spans="3:15" ht="28.5" customHeight="1">
      <c r="C19" s="36" t="s">
        <v>33</v>
      </c>
      <c r="D19" s="30" t="s">
        <v>34</v>
      </c>
      <c r="E19" s="31">
        <v>1</v>
      </c>
      <c r="F19" s="35" t="s">
        <v>18</v>
      </c>
      <c r="G19" s="33"/>
      <c r="H19" s="33"/>
      <c r="I19" s="34"/>
    </row>
    <row r="20" spans="3:15" ht="30.6" customHeight="1">
      <c r="C20" s="36" t="s">
        <v>35</v>
      </c>
      <c r="D20" s="30" t="s">
        <v>36</v>
      </c>
      <c r="E20" s="31">
        <v>1</v>
      </c>
      <c r="F20" s="35" t="s">
        <v>18</v>
      </c>
      <c r="G20" s="33"/>
      <c r="H20" s="33"/>
      <c r="I20" s="34"/>
    </row>
    <row r="21" spans="3:15" ht="21.95" customHeight="1">
      <c r="C21" s="26">
        <v>2.02</v>
      </c>
      <c r="D21" s="27" t="s">
        <v>37</v>
      </c>
      <c r="E21" s="28"/>
      <c r="F21" s="28"/>
      <c r="G21" s="28"/>
      <c r="H21" s="28"/>
      <c r="I21" s="29"/>
      <c r="O21" s="79"/>
    </row>
    <row r="22" spans="3:15" ht="36.75" customHeight="1">
      <c r="C22" s="36" t="s">
        <v>38</v>
      </c>
      <c r="D22" s="38" t="s">
        <v>39</v>
      </c>
      <c r="E22" s="31">
        <v>250</v>
      </c>
      <c r="F22" s="39" t="s">
        <v>28</v>
      </c>
      <c r="G22" s="33"/>
      <c r="H22" s="33"/>
      <c r="I22" s="37"/>
      <c r="O22" s="79"/>
    </row>
    <row r="23" spans="3:15" ht="21" customHeight="1">
      <c r="C23" s="26">
        <v>2.0299999999999998</v>
      </c>
      <c r="D23" s="27" t="s">
        <v>40</v>
      </c>
      <c r="E23" s="28"/>
      <c r="F23" s="28"/>
      <c r="G23" s="28"/>
      <c r="H23" s="28"/>
      <c r="I23" s="29"/>
      <c r="O23" s="79"/>
    </row>
    <row r="24" spans="3:15" ht="51.75" customHeight="1">
      <c r="C24" s="36" t="s">
        <v>41</v>
      </c>
      <c r="D24" s="38" t="s">
        <v>42</v>
      </c>
      <c r="E24" s="40">
        <v>250</v>
      </c>
      <c r="F24" s="39" t="s">
        <v>28</v>
      </c>
      <c r="G24" s="33"/>
      <c r="H24" s="33"/>
      <c r="I24" s="37"/>
      <c r="O24" s="79"/>
    </row>
    <row r="25" spans="3:15" ht="23.45" customHeight="1">
      <c r="C25" s="26">
        <v>2.04</v>
      </c>
      <c r="D25" s="27" t="s">
        <v>43</v>
      </c>
      <c r="E25" s="28"/>
      <c r="F25" s="28"/>
      <c r="G25" s="28"/>
      <c r="H25" s="28"/>
      <c r="I25" s="29"/>
      <c r="O25" s="79"/>
    </row>
    <row r="26" spans="3:15" ht="79.5" customHeight="1">
      <c r="C26" s="36" t="s">
        <v>44</v>
      </c>
      <c r="D26" s="41" t="s">
        <v>45</v>
      </c>
      <c r="E26" s="40">
        <v>90</v>
      </c>
      <c r="F26" s="39" t="s">
        <v>28</v>
      </c>
      <c r="G26" s="33"/>
      <c r="H26" s="33"/>
      <c r="I26" s="34"/>
      <c r="O26" s="79"/>
    </row>
    <row r="27" spans="3:15" ht="79.5" customHeight="1">
      <c r="C27" s="36" t="s">
        <v>46</v>
      </c>
      <c r="D27" s="41" t="s">
        <v>47</v>
      </c>
      <c r="E27" s="40">
        <v>35</v>
      </c>
      <c r="F27" s="39" t="s">
        <v>28</v>
      </c>
      <c r="G27" s="33"/>
      <c r="H27" s="33"/>
      <c r="I27" s="34"/>
      <c r="O27" s="79"/>
    </row>
    <row r="28" spans="3:15" ht="21" customHeight="1">
      <c r="C28" s="26">
        <v>2.0499999999999998</v>
      </c>
      <c r="D28" s="27" t="s">
        <v>48</v>
      </c>
      <c r="E28" s="28"/>
      <c r="F28" s="28"/>
      <c r="G28" s="28"/>
      <c r="H28" s="28"/>
      <c r="I28" s="29"/>
      <c r="O28" s="79"/>
    </row>
    <row r="29" spans="3:15" ht="54.75" customHeight="1">
      <c r="C29" s="36" t="s">
        <v>49</v>
      </c>
      <c r="D29" s="38" t="s">
        <v>50</v>
      </c>
      <c r="E29" s="40">
        <v>138</v>
      </c>
      <c r="F29" s="39" t="s">
        <v>28</v>
      </c>
      <c r="G29" s="33"/>
      <c r="H29" s="33"/>
      <c r="I29" s="37"/>
      <c r="O29" s="79"/>
    </row>
    <row r="30" spans="3:15" ht="30" customHeight="1">
      <c r="C30" s="36" t="s">
        <v>51</v>
      </c>
      <c r="D30" s="38" t="s">
        <v>52</v>
      </c>
      <c r="E30" s="40">
        <v>11</v>
      </c>
      <c r="F30" s="39" t="s">
        <v>28</v>
      </c>
      <c r="G30" s="33"/>
      <c r="H30" s="33"/>
      <c r="I30" s="37"/>
      <c r="O30" s="79"/>
    </row>
    <row r="31" spans="3:15" ht="39" customHeight="1">
      <c r="C31" s="36" t="s">
        <v>53</v>
      </c>
      <c r="D31" s="38" t="s">
        <v>54</v>
      </c>
      <c r="E31" s="40">
        <v>72</v>
      </c>
      <c r="F31" s="39" t="s">
        <v>28</v>
      </c>
      <c r="G31" s="33"/>
      <c r="H31" s="33"/>
      <c r="I31" s="37"/>
      <c r="O31" s="79"/>
    </row>
    <row r="32" spans="3:15" ht="21" customHeight="1">
      <c r="C32" s="26">
        <v>2.06</v>
      </c>
      <c r="D32" s="27" t="s">
        <v>55</v>
      </c>
      <c r="E32" s="28"/>
      <c r="F32" s="28"/>
      <c r="G32" s="28"/>
      <c r="H32" s="28"/>
      <c r="I32" s="29"/>
      <c r="O32" s="79"/>
    </row>
    <row r="33" spans="3:15" ht="68.25" customHeight="1">
      <c r="C33" s="36" t="s">
        <v>56</v>
      </c>
      <c r="D33" s="41" t="s">
        <v>57</v>
      </c>
      <c r="E33" s="31">
        <v>460</v>
      </c>
      <c r="F33" s="39" t="s">
        <v>28</v>
      </c>
      <c r="G33" s="33"/>
      <c r="H33" s="33"/>
      <c r="I33" s="34"/>
      <c r="O33" s="79"/>
    </row>
    <row r="34" spans="3:15" ht="34.5" customHeight="1">
      <c r="C34" s="36" t="s">
        <v>58</v>
      </c>
      <c r="D34" s="41" t="s">
        <v>59</v>
      </c>
      <c r="E34" s="31">
        <v>22</v>
      </c>
      <c r="F34" s="39" t="s">
        <v>28</v>
      </c>
      <c r="G34" s="33"/>
      <c r="H34" s="33"/>
      <c r="I34" s="34"/>
      <c r="O34" s="79"/>
    </row>
    <row r="35" spans="3:15" ht="41.25" customHeight="1">
      <c r="C35" s="36" t="s">
        <v>60</v>
      </c>
      <c r="D35" s="41" t="s">
        <v>61</v>
      </c>
      <c r="E35" s="31">
        <v>100</v>
      </c>
      <c r="F35" s="39" t="s">
        <v>28</v>
      </c>
      <c r="G35" s="33"/>
      <c r="H35" s="33"/>
      <c r="I35" s="34"/>
      <c r="O35" s="79"/>
    </row>
    <row r="36" spans="3:15" ht="21" customHeight="1">
      <c r="C36" s="26">
        <v>2.0699999999999998</v>
      </c>
      <c r="D36" s="27" t="s">
        <v>62</v>
      </c>
      <c r="E36" s="42"/>
      <c r="F36" s="42"/>
      <c r="G36" s="42"/>
      <c r="H36" s="42"/>
      <c r="I36" s="29"/>
      <c r="O36" s="79"/>
    </row>
    <row r="37" spans="3:15" ht="63" customHeight="1">
      <c r="C37" s="36" t="s">
        <v>31</v>
      </c>
      <c r="D37" s="38" t="s">
        <v>63</v>
      </c>
      <c r="E37" s="40">
        <v>150</v>
      </c>
      <c r="F37" s="36" t="s">
        <v>28</v>
      </c>
      <c r="G37" s="33"/>
      <c r="H37" s="33"/>
      <c r="I37" s="37"/>
      <c r="O37" s="79"/>
    </row>
    <row r="38" spans="3:15" ht="52.5" customHeight="1">
      <c r="C38" s="36" t="s">
        <v>33</v>
      </c>
      <c r="D38" s="38" t="s">
        <v>64</v>
      </c>
      <c r="E38" s="40">
        <v>60</v>
      </c>
      <c r="F38" s="36" t="s">
        <v>65</v>
      </c>
      <c r="G38" s="33"/>
      <c r="H38" s="33"/>
      <c r="I38" s="37"/>
      <c r="O38" s="79"/>
    </row>
    <row r="39" spans="3:15" ht="28.5" customHeight="1">
      <c r="C39" s="26">
        <v>2.08</v>
      </c>
      <c r="D39" s="27" t="s">
        <v>66</v>
      </c>
      <c r="E39" s="28"/>
      <c r="F39" s="28"/>
      <c r="G39" s="28"/>
      <c r="H39" s="28"/>
      <c r="I39" s="29"/>
      <c r="O39" s="79"/>
    </row>
    <row r="40" spans="3:15" ht="51" customHeight="1">
      <c r="C40" s="36" t="s">
        <v>67</v>
      </c>
      <c r="D40" s="38" t="s">
        <v>68</v>
      </c>
      <c r="E40" s="40">
        <v>4</v>
      </c>
      <c r="F40" s="36" t="s">
        <v>28</v>
      </c>
      <c r="G40" s="33"/>
      <c r="H40" s="33"/>
      <c r="I40" s="37"/>
      <c r="O40" s="79"/>
    </row>
    <row r="41" spans="3:15" ht="48.6" customHeight="1">
      <c r="C41" s="36" t="s">
        <v>69</v>
      </c>
      <c r="D41" s="38" t="s">
        <v>70</v>
      </c>
      <c r="E41" s="40">
        <v>6.72</v>
      </c>
      <c r="F41" s="36" t="s">
        <v>28</v>
      </c>
      <c r="G41" s="33"/>
      <c r="H41" s="33"/>
      <c r="I41" s="37"/>
      <c r="O41" s="79"/>
    </row>
    <row r="42" spans="3:15" ht="48" customHeight="1">
      <c r="C42" s="36" t="s">
        <v>71</v>
      </c>
      <c r="D42" s="38" t="s">
        <v>72</v>
      </c>
      <c r="E42" s="40">
        <v>0.36</v>
      </c>
      <c r="F42" s="36" t="s">
        <v>28</v>
      </c>
      <c r="G42" s="33"/>
      <c r="H42" s="33"/>
      <c r="I42" s="37"/>
      <c r="O42" s="79"/>
    </row>
    <row r="43" spans="3:15" ht="48" customHeight="1">
      <c r="C43" s="36" t="s">
        <v>73</v>
      </c>
      <c r="D43" s="38" t="s">
        <v>74</v>
      </c>
      <c r="E43" s="40">
        <v>1.02</v>
      </c>
      <c r="F43" s="36" t="s">
        <v>28</v>
      </c>
      <c r="G43" s="33"/>
      <c r="H43" s="33"/>
      <c r="I43" s="37"/>
      <c r="O43" s="79"/>
    </row>
    <row r="44" spans="3:15" ht="21" customHeight="1">
      <c r="C44" s="26">
        <v>2.09</v>
      </c>
      <c r="D44" s="27" t="s">
        <v>75</v>
      </c>
      <c r="E44" s="28"/>
      <c r="F44" s="28"/>
      <c r="G44" s="28"/>
      <c r="H44" s="28"/>
      <c r="I44" s="29"/>
      <c r="O44" s="79"/>
    </row>
    <row r="45" spans="3:15" ht="64.5" customHeight="1">
      <c r="C45" s="36" t="s">
        <v>76</v>
      </c>
      <c r="D45" s="38" t="s">
        <v>77</v>
      </c>
      <c r="E45" s="40">
        <v>4</v>
      </c>
      <c r="F45" s="36" t="s">
        <v>21</v>
      </c>
      <c r="G45" s="33"/>
      <c r="H45" s="33"/>
      <c r="I45" s="37"/>
      <c r="O45" s="79"/>
    </row>
    <row r="46" spans="3:15" ht="60.95" customHeight="1">
      <c r="C46" s="36" t="s">
        <v>78</v>
      </c>
      <c r="D46" s="38" t="s">
        <v>79</v>
      </c>
      <c r="E46" s="40">
        <v>3</v>
      </c>
      <c r="F46" s="36" t="s">
        <v>21</v>
      </c>
      <c r="G46" s="33"/>
      <c r="H46" s="33"/>
      <c r="I46" s="37"/>
      <c r="O46" s="79"/>
    </row>
    <row r="47" spans="3:15" ht="21" customHeight="1">
      <c r="C47" s="26">
        <v>2.1</v>
      </c>
      <c r="D47" s="27" t="s">
        <v>80</v>
      </c>
      <c r="E47" s="28"/>
      <c r="F47" s="28"/>
      <c r="G47" s="28"/>
      <c r="H47" s="46"/>
      <c r="I47" s="29"/>
      <c r="O47" s="79"/>
    </row>
    <row r="48" spans="3:15" ht="35.450000000000003" customHeight="1">
      <c r="C48" s="47" t="s">
        <v>81</v>
      </c>
      <c r="D48" s="38" t="s">
        <v>82</v>
      </c>
      <c r="E48" s="40">
        <v>1</v>
      </c>
      <c r="F48" s="36" t="s">
        <v>21</v>
      </c>
      <c r="G48" s="53"/>
      <c r="H48" s="33"/>
      <c r="I48" s="37"/>
      <c r="O48" s="79"/>
    </row>
    <row r="49" spans="3:15" ht="29.25" customHeight="1">
      <c r="C49" s="47" t="s">
        <v>83</v>
      </c>
      <c r="D49" s="38" t="s">
        <v>84</v>
      </c>
      <c r="E49" s="40">
        <v>1</v>
      </c>
      <c r="F49" s="36" t="s">
        <v>21</v>
      </c>
      <c r="G49" s="53"/>
      <c r="H49" s="33"/>
      <c r="I49" s="37"/>
      <c r="O49" s="79"/>
    </row>
    <row r="50" spans="3:15" ht="29.25" customHeight="1">
      <c r="C50" s="47" t="s">
        <v>85</v>
      </c>
      <c r="D50" s="38" t="s">
        <v>86</v>
      </c>
      <c r="E50" s="40">
        <v>1</v>
      </c>
      <c r="F50" s="36" t="s">
        <v>21</v>
      </c>
      <c r="G50" s="53"/>
      <c r="H50" s="33"/>
      <c r="I50" s="37"/>
      <c r="O50" s="79"/>
    </row>
    <row r="51" spans="3:15" ht="34.5" customHeight="1">
      <c r="C51" s="47" t="s">
        <v>87</v>
      </c>
      <c r="D51" s="38" t="s">
        <v>88</v>
      </c>
      <c r="E51" s="40">
        <v>2</v>
      </c>
      <c r="F51" s="36" t="s">
        <v>21</v>
      </c>
      <c r="G51" s="53"/>
      <c r="H51" s="33"/>
      <c r="I51" s="37"/>
      <c r="O51" s="79"/>
    </row>
    <row r="52" spans="3:15" ht="28.5" customHeight="1">
      <c r="C52" s="47" t="s">
        <v>89</v>
      </c>
      <c r="D52" s="38" t="s">
        <v>90</v>
      </c>
      <c r="E52" s="40">
        <v>2</v>
      </c>
      <c r="F52" s="36" t="s">
        <v>21</v>
      </c>
      <c r="G52" s="53"/>
      <c r="H52" s="33"/>
      <c r="I52" s="37"/>
      <c r="O52" s="79"/>
    </row>
    <row r="53" spans="3:15" ht="28.5" customHeight="1">
      <c r="C53" s="47" t="s">
        <v>91</v>
      </c>
      <c r="D53" s="38" t="s">
        <v>92</v>
      </c>
      <c r="E53" s="43">
        <v>2</v>
      </c>
      <c r="F53" s="44" t="s">
        <v>21</v>
      </c>
      <c r="G53" s="53"/>
      <c r="H53" s="33"/>
      <c r="I53" s="37"/>
      <c r="O53" s="79"/>
    </row>
    <row r="54" spans="3:15" ht="28.5" customHeight="1">
      <c r="C54" s="47" t="s">
        <v>93</v>
      </c>
      <c r="D54" s="38" t="s">
        <v>94</v>
      </c>
      <c r="E54" s="43">
        <v>8</v>
      </c>
      <c r="F54" s="44" t="s">
        <v>21</v>
      </c>
      <c r="G54" s="53"/>
      <c r="H54" s="33"/>
      <c r="I54" s="37"/>
      <c r="O54" s="79"/>
    </row>
    <row r="55" spans="3:15" ht="30" customHeight="1">
      <c r="C55" s="47" t="s">
        <v>95</v>
      </c>
      <c r="D55" s="38" t="s">
        <v>96</v>
      </c>
      <c r="E55" s="43">
        <v>2</v>
      </c>
      <c r="F55" s="44" t="s">
        <v>21</v>
      </c>
      <c r="G55" s="45"/>
      <c r="H55" s="33"/>
      <c r="I55" s="37"/>
      <c r="O55" s="79"/>
    </row>
    <row r="56" spans="3:15" ht="30" customHeight="1">
      <c r="C56" s="26">
        <v>2.11</v>
      </c>
      <c r="D56" s="27" t="s">
        <v>97</v>
      </c>
      <c r="E56" s="28"/>
      <c r="F56" s="28"/>
      <c r="G56" s="28"/>
      <c r="H56" s="46"/>
      <c r="I56" s="29"/>
      <c r="O56" s="79"/>
    </row>
    <row r="57" spans="3:15" ht="30" customHeight="1">
      <c r="C57" s="64" t="s">
        <v>98</v>
      </c>
      <c r="D57" s="65" t="s">
        <v>99</v>
      </c>
      <c r="E57" s="66"/>
      <c r="F57" s="66"/>
      <c r="G57" s="66"/>
      <c r="H57" s="67"/>
      <c r="I57" s="68"/>
      <c r="O57" s="79"/>
    </row>
    <row r="58" spans="3:15" ht="39.6">
      <c r="C58" s="47" t="s">
        <v>100</v>
      </c>
      <c r="D58" s="41" t="s">
        <v>101</v>
      </c>
      <c r="E58" s="31">
        <v>10</v>
      </c>
      <c r="F58" s="39" t="s">
        <v>65</v>
      </c>
      <c r="G58" s="33"/>
      <c r="H58" s="33"/>
      <c r="I58" s="37"/>
      <c r="O58" s="79"/>
    </row>
    <row r="59" spans="3:15" ht="30" customHeight="1">
      <c r="C59" s="47" t="s">
        <v>102</v>
      </c>
      <c r="D59" s="41" t="s">
        <v>103</v>
      </c>
      <c r="E59" s="31">
        <v>2</v>
      </c>
      <c r="F59" s="39" t="s">
        <v>65</v>
      </c>
      <c r="G59" s="33"/>
      <c r="H59" s="33"/>
      <c r="I59" s="37"/>
      <c r="O59" s="79"/>
    </row>
    <row r="60" spans="3:15" ht="30" customHeight="1">
      <c r="C60" s="47" t="s">
        <v>104</v>
      </c>
      <c r="D60" s="41" t="s">
        <v>105</v>
      </c>
      <c r="E60" s="31">
        <v>8</v>
      </c>
      <c r="F60" s="39" t="s">
        <v>65</v>
      </c>
      <c r="G60" s="33"/>
      <c r="H60" s="33"/>
      <c r="I60" s="37"/>
      <c r="O60" s="79"/>
    </row>
    <row r="61" spans="3:15" ht="30" customHeight="1">
      <c r="C61" s="64" t="s">
        <v>106</v>
      </c>
      <c r="D61" s="65" t="s">
        <v>107</v>
      </c>
      <c r="E61" s="66"/>
      <c r="F61" s="66"/>
      <c r="G61" s="66"/>
      <c r="H61" s="67"/>
      <c r="I61" s="68"/>
      <c r="O61" s="79"/>
    </row>
    <row r="62" spans="3:15" ht="54" customHeight="1">
      <c r="C62" s="47" t="s">
        <v>108</v>
      </c>
      <c r="D62" s="41" t="s">
        <v>109</v>
      </c>
      <c r="E62" s="31">
        <v>10</v>
      </c>
      <c r="F62" s="39" t="s">
        <v>65</v>
      </c>
      <c r="G62" s="33"/>
      <c r="H62" s="33"/>
      <c r="I62" s="37"/>
      <c r="O62" s="79"/>
    </row>
    <row r="63" spans="3:15" ht="56.25" customHeight="1">
      <c r="C63" s="47" t="s">
        <v>110</v>
      </c>
      <c r="D63" s="41" t="s">
        <v>111</v>
      </c>
      <c r="E63" s="31">
        <v>5</v>
      </c>
      <c r="F63" s="39" t="s">
        <v>65</v>
      </c>
      <c r="G63" s="33"/>
      <c r="H63" s="33"/>
      <c r="I63" s="37"/>
      <c r="O63" s="79"/>
    </row>
    <row r="64" spans="3:15" ht="57.75" customHeight="1">
      <c r="C64" s="47" t="s">
        <v>112</v>
      </c>
      <c r="D64" s="41" t="s">
        <v>113</v>
      </c>
      <c r="E64" s="31">
        <v>22</v>
      </c>
      <c r="F64" s="39" t="s">
        <v>65</v>
      </c>
      <c r="G64" s="33"/>
      <c r="H64" s="33"/>
      <c r="I64" s="37"/>
      <c r="O64" s="79"/>
    </row>
    <row r="65" spans="3:15" ht="39.6">
      <c r="C65" s="47" t="s">
        <v>114</v>
      </c>
      <c r="D65" s="41" t="s">
        <v>115</v>
      </c>
      <c r="E65" s="31">
        <v>2</v>
      </c>
      <c r="F65" s="39" t="s">
        <v>21</v>
      </c>
      <c r="G65" s="33"/>
      <c r="H65" s="33"/>
      <c r="I65" s="37"/>
      <c r="O65" s="79"/>
    </row>
    <row r="66" spans="3:15" ht="30" customHeight="1">
      <c r="C66" s="64" t="s">
        <v>116</v>
      </c>
      <c r="D66" s="65" t="s">
        <v>117</v>
      </c>
      <c r="E66" s="66"/>
      <c r="F66" s="66"/>
      <c r="G66" s="66"/>
      <c r="H66" s="67"/>
      <c r="I66" s="68"/>
      <c r="O66" s="79"/>
    </row>
    <row r="67" spans="3:15" ht="33" customHeight="1">
      <c r="C67" s="47" t="s">
        <v>118</v>
      </c>
      <c r="D67" s="41" t="s">
        <v>119</v>
      </c>
      <c r="E67" s="31">
        <v>2</v>
      </c>
      <c r="F67" s="39" t="s">
        <v>21</v>
      </c>
      <c r="G67" s="33"/>
      <c r="H67" s="33"/>
      <c r="I67" s="37"/>
      <c r="O67" s="79"/>
    </row>
    <row r="68" spans="3:15" ht="52.9">
      <c r="C68" s="47" t="s">
        <v>120</v>
      </c>
      <c r="D68" s="41" t="s">
        <v>121</v>
      </c>
      <c r="E68" s="31">
        <v>2</v>
      </c>
      <c r="F68" s="39" t="s">
        <v>21</v>
      </c>
      <c r="G68" s="33"/>
      <c r="H68" s="33"/>
      <c r="I68" s="37"/>
      <c r="O68" s="79"/>
    </row>
    <row r="69" spans="3:15" ht="30" customHeight="1">
      <c r="C69" s="47" t="s">
        <v>122</v>
      </c>
      <c r="D69" s="41" t="s">
        <v>123</v>
      </c>
      <c r="E69" s="31">
        <v>1</v>
      </c>
      <c r="F69" s="39" t="s">
        <v>21</v>
      </c>
      <c r="G69" s="33"/>
      <c r="H69" s="33"/>
      <c r="I69" s="37"/>
      <c r="O69" s="79"/>
    </row>
    <row r="70" spans="3:15" ht="30" customHeight="1">
      <c r="C70" s="47" t="s">
        <v>124</v>
      </c>
      <c r="D70" s="41" t="s">
        <v>125</v>
      </c>
      <c r="E70" s="31">
        <v>1</v>
      </c>
      <c r="F70" s="39" t="s">
        <v>21</v>
      </c>
      <c r="G70" s="33"/>
      <c r="H70" s="33"/>
      <c r="I70" s="37"/>
      <c r="O70" s="79"/>
    </row>
    <row r="71" spans="3:15" ht="30" customHeight="1">
      <c r="C71" s="72">
        <v>3</v>
      </c>
      <c r="D71" s="73" t="s">
        <v>126</v>
      </c>
      <c r="E71" s="73"/>
      <c r="F71" s="73"/>
      <c r="G71" s="73"/>
      <c r="H71" s="73"/>
      <c r="I71" s="74"/>
      <c r="O71" s="79"/>
    </row>
    <row r="72" spans="3:15" ht="30" customHeight="1">
      <c r="C72" s="26">
        <v>3.01</v>
      </c>
      <c r="D72" s="27" t="s">
        <v>15</v>
      </c>
      <c r="E72" s="28"/>
      <c r="F72" s="28"/>
      <c r="G72" s="28"/>
      <c r="H72" s="28"/>
      <c r="I72" s="29"/>
      <c r="O72" s="79"/>
    </row>
    <row r="73" spans="3:15" ht="30" customHeight="1">
      <c r="C73" s="36" t="s">
        <v>127</v>
      </c>
      <c r="D73" s="30" t="s">
        <v>128</v>
      </c>
      <c r="E73" s="31">
        <v>2</v>
      </c>
      <c r="F73" s="32" t="s">
        <v>21</v>
      </c>
      <c r="G73" s="33"/>
      <c r="H73" s="33"/>
      <c r="I73" s="34"/>
      <c r="O73" s="79"/>
    </row>
    <row r="74" spans="3:15" ht="30" customHeight="1">
      <c r="C74" s="36" t="s">
        <v>129</v>
      </c>
      <c r="D74" s="30" t="s">
        <v>130</v>
      </c>
      <c r="E74" s="31">
        <v>1</v>
      </c>
      <c r="F74" s="35" t="s">
        <v>18</v>
      </c>
      <c r="G74" s="33"/>
      <c r="H74" s="33"/>
      <c r="I74" s="34"/>
      <c r="O74" s="79"/>
    </row>
    <row r="75" spans="3:15" ht="30" customHeight="1">
      <c r="C75" s="36" t="s">
        <v>131</v>
      </c>
      <c r="D75" s="30" t="s">
        <v>132</v>
      </c>
      <c r="E75" s="31">
        <v>21</v>
      </c>
      <c r="F75" s="32" t="s">
        <v>28</v>
      </c>
      <c r="G75" s="33"/>
      <c r="H75" s="33"/>
      <c r="I75" s="34"/>
      <c r="O75" s="79"/>
    </row>
    <row r="76" spans="3:15" ht="30" customHeight="1">
      <c r="C76" s="36" t="s">
        <v>133</v>
      </c>
      <c r="D76" s="30" t="s">
        <v>134</v>
      </c>
      <c r="E76" s="31">
        <v>1</v>
      </c>
      <c r="F76" s="35" t="s">
        <v>18</v>
      </c>
      <c r="G76" s="33"/>
      <c r="H76" s="33"/>
      <c r="I76" s="34"/>
      <c r="O76" s="79"/>
    </row>
    <row r="77" spans="3:15" ht="30" customHeight="1">
      <c r="C77" s="36" t="s">
        <v>135</v>
      </c>
      <c r="D77" s="30" t="s">
        <v>136</v>
      </c>
      <c r="E77" s="31">
        <v>1</v>
      </c>
      <c r="F77" s="32" t="s">
        <v>21</v>
      </c>
      <c r="G77" s="33"/>
      <c r="H77" s="33"/>
      <c r="I77" s="34"/>
      <c r="O77" s="79"/>
    </row>
    <row r="78" spans="3:15" ht="30" customHeight="1">
      <c r="C78" s="36" t="s">
        <v>137</v>
      </c>
      <c r="D78" s="30" t="s">
        <v>138</v>
      </c>
      <c r="E78" s="31">
        <v>35</v>
      </c>
      <c r="F78" s="32" t="s">
        <v>28</v>
      </c>
      <c r="G78" s="33"/>
      <c r="H78" s="33"/>
      <c r="I78" s="34"/>
      <c r="O78" s="79"/>
    </row>
    <row r="79" spans="3:15" ht="30" customHeight="1">
      <c r="C79" s="36" t="s">
        <v>139</v>
      </c>
      <c r="D79" s="30" t="s">
        <v>140</v>
      </c>
      <c r="E79" s="31">
        <v>15</v>
      </c>
      <c r="F79" s="32" t="s">
        <v>65</v>
      </c>
      <c r="G79" s="33"/>
      <c r="H79" s="33"/>
      <c r="I79" s="34"/>
      <c r="O79" s="79"/>
    </row>
    <row r="80" spans="3:15" ht="30" customHeight="1">
      <c r="C80" s="36" t="s">
        <v>141</v>
      </c>
      <c r="D80" s="30" t="s">
        <v>142</v>
      </c>
      <c r="E80" s="31">
        <v>62</v>
      </c>
      <c r="F80" s="32" t="s">
        <v>28</v>
      </c>
      <c r="G80" s="33"/>
      <c r="H80" s="33"/>
      <c r="I80" s="34"/>
      <c r="O80" s="79"/>
    </row>
    <row r="81" spans="3:15" ht="30" customHeight="1">
      <c r="C81" s="36" t="s">
        <v>143</v>
      </c>
      <c r="D81" s="30" t="s">
        <v>144</v>
      </c>
      <c r="E81" s="31">
        <v>28</v>
      </c>
      <c r="F81" s="32" t="s">
        <v>28</v>
      </c>
      <c r="G81" s="33"/>
      <c r="H81" s="33"/>
      <c r="I81" s="34"/>
      <c r="O81" s="79"/>
    </row>
    <row r="82" spans="3:15" ht="30" customHeight="1">
      <c r="C82" s="36" t="s">
        <v>145</v>
      </c>
      <c r="D82" s="30" t="s">
        <v>146</v>
      </c>
      <c r="E82" s="31">
        <v>70</v>
      </c>
      <c r="F82" s="32" t="s">
        <v>28</v>
      </c>
      <c r="G82" s="33"/>
      <c r="H82" s="33"/>
      <c r="I82" s="34"/>
      <c r="O82" s="79"/>
    </row>
    <row r="83" spans="3:15" ht="30" customHeight="1">
      <c r="C83" s="36" t="s">
        <v>147</v>
      </c>
      <c r="D83" s="30" t="s">
        <v>32</v>
      </c>
      <c r="E83" s="31">
        <v>120</v>
      </c>
      <c r="F83" s="32" t="s">
        <v>28</v>
      </c>
      <c r="G83" s="33"/>
      <c r="H83" s="33"/>
      <c r="I83" s="34"/>
      <c r="O83" s="79"/>
    </row>
    <row r="84" spans="3:15" ht="30" customHeight="1">
      <c r="C84" s="36" t="s">
        <v>148</v>
      </c>
      <c r="D84" s="30" t="s">
        <v>149</v>
      </c>
      <c r="E84" s="31">
        <v>1</v>
      </c>
      <c r="F84" s="35" t="s">
        <v>18</v>
      </c>
      <c r="G84" s="33"/>
      <c r="H84" s="33"/>
      <c r="I84" s="34"/>
      <c r="O84" s="79"/>
    </row>
    <row r="85" spans="3:15" ht="30" customHeight="1">
      <c r="C85" s="36" t="s">
        <v>150</v>
      </c>
      <c r="D85" s="30" t="s">
        <v>36</v>
      </c>
      <c r="E85" s="31">
        <v>1</v>
      </c>
      <c r="F85" s="35" t="s">
        <v>18</v>
      </c>
      <c r="G85" s="33"/>
      <c r="H85" s="33"/>
      <c r="I85" s="34"/>
      <c r="O85" s="79"/>
    </row>
    <row r="86" spans="3:15" ht="30" customHeight="1">
      <c r="C86" s="26">
        <v>3.02</v>
      </c>
      <c r="D86" s="27" t="s">
        <v>151</v>
      </c>
      <c r="E86" s="28"/>
      <c r="F86" s="28"/>
      <c r="G86" s="28"/>
      <c r="H86" s="28"/>
      <c r="I86" s="29"/>
      <c r="O86" s="79"/>
    </row>
    <row r="87" spans="3:15" ht="30" customHeight="1">
      <c r="C87" s="36" t="s">
        <v>152</v>
      </c>
      <c r="D87" s="30" t="s">
        <v>153</v>
      </c>
      <c r="E87" s="31">
        <v>90</v>
      </c>
      <c r="F87" s="32" t="s">
        <v>28</v>
      </c>
      <c r="G87" s="33"/>
      <c r="H87" s="33"/>
      <c r="I87" s="56"/>
      <c r="O87" s="79"/>
    </row>
    <row r="88" spans="3:15" ht="30" customHeight="1">
      <c r="C88" s="36" t="s">
        <v>154</v>
      </c>
      <c r="D88" s="38" t="s">
        <v>155</v>
      </c>
      <c r="E88" s="31">
        <v>98.5</v>
      </c>
      <c r="F88" s="36" t="s">
        <v>156</v>
      </c>
      <c r="G88" s="33"/>
      <c r="H88" s="33"/>
      <c r="I88" s="56"/>
      <c r="O88" s="79"/>
    </row>
    <row r="89" spans="3:15" ht="30" customHeight="1">
      <c r="C89" s="26">
        <v>3.03</v>
      </c>
      <c r="D89" s="27" t="s">
        <v>157</v>
      </c>
      <c r="E89" s="28"/>
      <c r="F89" s="28"/>
      <c r="G89" s="28"/>
      <c r="H89" s="28"/>
      <c r="I89" s="29"/>
      <c r="O89" s="79"/>
    </row>
    <row r="90" spans="3:15" ht="30" customHeight="1">
      <c r="C90" s="36" t="s">
        <v>158</v>
      </c>
      <c r="D90" s="38" t="s">
        <v>159</v>
      </c>
      <c r="E90" s="31">
        <v>79</v>
      </c>
      <c r="F90" s="36" t="s">
        <v>156</v>
      </c>
      <c r="G90" s="33"/>
      <c r="H90" s="33"/>
      <c r="I90" s="56"/>
      <c r="O90" s="79"/>
    </row>
    <row r="91" spans="3:15" ht="30" customHeight="1">
      <c r="C91" s="36" t="s">
        <v>160</v>
      </c>
      <c r="D91" s="38" t="s">
        <v>161</v>
      </c>
      <c r="E91" s="31">
        <v>8.8000000000000007</v>
      </c>
      <c r="F91" s="36" t="s">
        <v>156</v>
      </c>
      <c r="G91" s="33"/>
      <c r="H91" s="33"/>
      <c r="I91" s="56"/>
      <c r="O91" s="79"/>
    </row>
    <row r="92" spans="3:15" ht="30" customHeight="1">
      <c r="C92" s="26">
        <v>3.04</v>
      </c>
      <c r="D92" s="27" t="s">
        <v>162</v>
      </c>
      <c r="E92" s="28"/>
      <c r="F92" s="28"/>
      <c r="G92" s="28"/>
      <c r="H92" s="28"/>
      <c r="I92" s="29"/>
      <c r="O92" s="79"/>
    </row>
    <row r="93" spans="3:15" ht="30" customHeight="1">
      <c r="C93" s="36" t="s">
        <v>163</v>
      </c>
      <c r="D93" s="38" t="s">
        <v>164</v>
      </c>
      <c r="E93" s="31">
        <v>10.6</v>
      </c>
      <c r="F93" s="36" t="s">
        <v>156</v>
      </c>
      <c r="G93" s="33"/>
      <c r="H93" s="33"/>
      <c r="I93" s="56"/>
      <c r="O93" s="79"/>
    </row>
    <row r="94" spans="3:15" ht="30" customHeight="1">
      <c r="C94" s="36" t="s">
        <v>165</v>
      </c>
      <c r="D94" s="38" t="s">
        <v>166</v>
      </c>
      <c r="E94" s="31">
        <v>1.8</v>
      </c>
      <c r="F94" s="36" t="s">
        <v>156</v>
      </c>
      <c r="G94" s="33"/>
      <c r="H94" s="33"/>
      <c r="I94" s="56"/>
      <c r="O94" s="79"/>
    </row>
    <row r="95" spans="3:15" ht="30" customHeight="1">
      <c r="C95" s="36" t="s">
        <v>167</v>
      </c>
      <c r="D95" s="38" t="s">
        <v>168</v>
      </c>
      <c r="E95" s="31">
        <v>0.4</v>
      </c>
      <c r="F95" s="36" t="s">
        <v>156</v>
      </c>
      <c r="G95" s="33"/>
      <c r="H95" s="33"/>
      <c r="I95" s="56"/>
      <c r="O95" s="79"/>
    </row>
    <row r="96" spans="3:15" ht="30" customHeight="1">
      <c r="C96" s="26">
        <v>3.05</v>
      </c>
      <c r="D96" s="27" t="s">
        <v>37</v>
      </c>
      <c r="E96" s="28"/>
      <c r="F96" s="28"/>
      <c r="G96" s="28"/>
      <c r="H96" s="28"/>
      <c r="I96" s="29"/>
      <c r="O96" s="79"/>
    </row>
    <row r="97" spans="3:15" ht="30" customHeight="1">
      <c r="C97" s="36" t="s">
        <v>169</v>
      </c>
      <c r="D97" s="38" t="s">
        <v>39</v>
      </c>
      <c r="E97" s="31">
        <v>25</v>
      </c>
      <c r="F97" s="39" t="s">
        <v>28</v>
      </c>
      <c r="G97" s="33"/>
      <c r="H97" s="33"/>
      <c r="I97" s="37"/>
      <c r="O97" s="79"/>
    </row>
    <row r="98" spans="3:15" ht="30" customHeight="1">
      <c r="C98" s="36" t="s">
        <v>170</v>
      </c>
      <c r="D98" s="38" t="s">
        <v>171</v>
      </c>
      <c r="E98" s="31">
        <v>105</v>
      </c>
      <c r="F98" s="36" t="s">
        <v>65</v>
      </c>
      <c r="G98" s="33"/>
      <c r="H98" s="33"/>
      <c r="I98" s="37"/>
      <c r="O98" s="79"/>
    </row>
    <row r="99" spans="3:15" ht="39.6">
      <c r="C99" s="36" t="s">
        <v>172</v>
      </c>
      <c r="D99" s="38" t="s">
        <v>173</v>
      </c>
      <c r="E99" s="31">
        <v>10</v>
      </c>
      <c r="F99" s="36" t="s">
        <v>65</v>
      </c>
      <c r="G99" s="33"/>
      <c r="H99" s="33"/>
      <c r="I99" s="37"/>
      <c r="O99" s="79"/>
    </row>
    <row r="100" spans="3:15" ht="30" customHeight="1">
      <c r="C100" s="26">
        <v>3.06</v>
      </c>
      <c r="D100" s="27" t="s">
        <v>40</v>
      </c>
      <c r="E100" s="28"/>
      <c r="F100" s="28"/>
      <c r="G100" s="28"/>
      <c r="H100" s="28"/>
      <c r="I100" s="29"/>
      <c r="O100" s="79"/>
    </row>
    <row r="101" spans="3:15" ht="39.6">
      <c r="C101" s="36" t="s">
        <v>174</v>
      </c>
      <c r="D101" s="38" t="s">
        <v>175</v>
      </c>
      <c r="E101" s="40">
        <v>150</v>
      </c>
      <c r="F101" s="39" t="s">
        <v>28</v>
      </c>
      <c r="G101" s="33"/>
      <c r="H101" s="33"/>
      <c r="I101" s="37"/>
      <c r="O101" s="79"/>
    </row>
    <row r="102" spans="3:15" ht="30" customHeight="1">
      <c r="C102" s="26">
        <v>3.07</v>
      </c>
      <c r="D102" s="27" t="s">
        <v>176</v>
      </c>
      <c r="E102" s="28"/>
      <c r="F102" s="28"/>
      <c r="G102" s="28"/>
      <c r="H102" s="28"/>
      <c r="I102" s="29"/>
      <c r="O102" s="79"/>
    </row>
    <row r="103" spans="3:15" ht="39.6">
      <c r="C103" s="36" t="s">
        <v>177</v>
      </c>
      <c r="D103" s="41" t="s">
        <v>178</v>
      </c>
      <c r="E103" s="40">
        <v>210</v>
      </c>
      <c r="F103" s="39" t="s">
        <v>28</v>
      </c>
      <c r="G103" s="33"/>
      <c r="H103" s="33"/>
      <c r="I103" s="34"/>
      <c r="O103" s="79"/>
    </row>
    <row r="104" spans="3:15" ht="30" customHeight="1">
      <c r="C104" s="26">
        <v>3.08</v>
      </c>
      <c r="D104" s="27" t="s">
        <v>48</v>
      </c>
      <c r="E104" s="28"/>
      <c r="F104" s="28"/>
      <c r="G104" s="28"/>
      <c r="H104" s="28"/>
      <c r="I104" s="29"/>
      <c r="O104" s="79"/>
    </row>
    <row r="105" spans="3:15" ht="42.75" customHeight="1">
      <c r="C105" s="36" t="s">
        <v>179</v>
      </c>
      <c r="D105" s="38" t="s">
        <v>180</v>
      </c>
      <c r="E105" s="40">
        <v>23</v>
      </c>
      <c r="F105" s="39" t="s">
        <v>28</v>
      </c>
      <c r="G105" s="33"/>
      <c r="H105" s="33"/>
      <c r="I105" s="37"/>
      <c r="O105" s="79"/>
    </row>
    <row r="106" spans="3:15" ht="79.150000000000006">
      <c r="C106" s="36" t="s">
        <v>181</v>
      </c>
      <c r="D106" s="38" t="s">
        <v>182</v>
      </c>
      <c r="E106" s="40">
        <v>50</v>
      </c>
      <c r="F106" s="39" t="s">
        <v>28</v>
      </c>
      <c r="G106" s="33"/>
      <c r="H106" s="33"/>
      <c r="I106" s="37"/>
      <c r="O106" s="79"/>
    </row>
    <row r="107" spans="3:15" ht="30" customHeight="1">
      <c r="C107" s="36" t="s">
        <v>183</v>
      </c>
      <c r="D107" s="38" t="s">
        <v>52</v>
      </c>
      <c r="E107" s="40">
        <v>4</v>
      </c>
      <c r="F107" s="39" t="s">
        <v>28</v>
      </c>
      <c r="G107" s="33"/>
      <c r="H107" s="33"/>
      <c r="I107" s="37"/>
      <c r="O107" s="79"/>
    </row>
    <row r="108" spans="3:15" ht="30" customHeight="1">
      <c r="C108" s="36" t="s">
        <v>184</v>
      </c>
      <c r="D108" s="38" t="s">
        <v>54</v>
      </c>
      <c r="E108" s="40">
        <v>44</v>
      </c>
      <c r="F108" s="39" t="s">
        <v>28</v>
      </c>
      <c r="G108" s="33"/>
      <c r="H108" s="33"/>
      <c r="I108" s="37"/>
      <c r="O108" s="79"/>
    </row>
    <row r="109" spans="3:15" ht="30" customHeight="1">
      <c r="C109" s="26">
        <v>3.09</v>
      </c>
      <c r="D109" s="27" t="s">
        <v>55</v>
      </c>
      <c r="E109" s="28"/>
      <c r="F109" s="28"/>
      <c r="G109" s="28"/>
      <c r="H109" s="28"/>
      <c r="I109" s="29"/>
      <c r="O109" s="79"/>
    </row>
    <row r="110" spans="3:15" ht="66">
      <c r="C110" s="36" t="s">
        <v>127</v>
      </c>
      <c r="D110" s="41" t="s">
        <v>185</v>
      </c>
      <c r="E110" s="31">
        <v>495</v>
      </c>
      <c r="F110" s="39" t="s">
        <v>28</v>
      </c>
      <c r="G110" s="33"/>
      <c r="H110" s="33"/>
      <c r="I110" s="34"/>
      <c r="O110" s="79"/>
    </row>
    <row r="111" spans="3:15" ht="39.6">
      <c r="C111" s="36" t="s">
        <v>129</v>
      </c>
      <c r="D111" s="41" t="s">
        <v>186</v>
      </c>
      <c r="E111" s="31">
        <v>25</v>
      </c>
      <c r="F111" s="39" t="s">
        <v>28</v>
      </c>
      <c r="G111" s="33"/>
      <c r="H111" s="33"/>
      <c r="I111" s="34"/>
      <c r="O111" s="79"/>
    </row>
    <row r="112" spans="3:15" ht="30" customHeight="1">
      <c r="C112" s="26">
        <v>3.1</v>
      </c>
      <c r="D112" s="27" t="s">
        <v>62</v>
      </c>
      <c r="E112" s="42"/>
      <c r="F112" s="42"/>
      <c r="G112" s="42"/>
      <c r="H112" s="42"/>
      <c r="I112" s="29"/>
      <c r="O112" s="79"/>
    </row>
    <row r="113" spans="3:15" ht="52.9">
      <c r="C113" s="36" t="s">
        <v>187</v>
      </c>
      <c r="D113" s="38" t="s">
        <v>63</v>
      </c>
      <c r="E113" s="40">
        <v>75</v>
      </c>
      <c r="F113" s="36" t="s">
        <v>28</v>
      </c>
      <c r="G113" s="33"/>
      <c r="H113" s="33"/>
      <c r="I113" s="37"/>
      <c r="O113" s="79"/>
    </row>
    <row r="114" spans="3:15" ht="39.6">
      <c r="C114" s="36" t="s">
        <v>188</v>
      </c>
      <c r="D114" s="38" t="s">
        <v>64</v>
      </c>
      <c r="E114" s="40">
        <v>57</v>
      </c>
      <c r="F114" s="36" t="s">
        <v>65</v>
      </c>
      <c r="G114" s="33"/>
      <c r="H114" s="33"/>
      <c r="I114" s="37"/>
      <c r="O114" s="79"/>
    </row>
    <row r="115" spans="3:15" ht="30" customHeight="1">
      <c r="C115" s="26">
        <v>3.11</v>
      </c>
      <c r="D115" s="27" t="s">
        <v>66</v>
      </c>
      <c r="E115" s="28"/>
      <c r="F115" s="28"/>
      <c r="G115" s="28"/>
      <c r="H115" s="28"/>
      <c r="I115" s="29"/>
      <c r="O115" s="79"/>
    </row>
    <row r="116" spans="3:15" ht="52.9">
      <c r="C116" s="36" t="s">
        <v>189</v>
      </c>
      <c r="D116" s="38" t="s">
        <v>190</v>
      </c>
      <c r="E116" s="40">
        <v>4.5599999999999996</v>
      </c>
      <c r="F116" s="36" t="s">
        <v>28</v>
      </c>
      <c r="G116" s="33"/>
      <c r="H116" s="33"/>
      <c r="I116" s="37"/>
      <c r="O116" s="79"/>
    </row>
    <row r="117" spans="3:15" ht="52.9">
      <c r="C117" s="36" t="s">
        <v>191</v>
      </c>
      <c r="D117" s="38" t="s">
        <v>192</v>
      </c>
      <c r="E117" s="40">
        <v>9.6</v>
      </c>
      <c r="F117" s="36" t="s">
        <v>28</v>
      </c>
      <c r="G117" s="33"/>
      <c r="H117" s="33"/>
      <c r="I117" s="37"/>
      <c r="O117" s="79"/>
    </row>
    <row r="118" spans="3:15" ht="52.9">
      <c r="C118" s="36" t="s">
        <v>193</v>
      </c>
      <c r="D118" s="38" t="s">
        <v>194</v>
      </c>
      <c r="E118" s="40">
        <v>1.2</v>
      </c>
      <c r="F118" s="36" t="s">
        <v>28</v>
      </c>
      <c r="G118" s="33"/>
      <c r="H118" s="33"/>
      <c r="I118" s="37"/>
      <c r="O118" s="79"/>
    </row>
    <row r="119" spans="3:15" ht="30" customHeight="1">
      <c r="C119" s="26">
        <v>3.12</v>
      </c>
      <c r="D119" s="27" t="s">
        <v>75</v>
      </c>
      <c r="E119" s="28"/>
      <c r="F119" s="28"/>
      <c r="G119" s="28"/>
      <c r="H119" s="28"/>
      <c r="I119" s="29"/>
      <c r="O119" s="79"/>
    </row>
    <row r="120" spans="3:15" ht="39.6">
      <c r="C120" s="36" t="s">
        <v>195</v>
      </c>
      <c r="D120" s="38" t="s">
        <v>196</v>
      </c>
      <c r="E120" s="40">
        <v>1</v>
      </c>
      <c r="F120" s="36" t="s">
        <v>21</v>
      </c>
      <c r="G120" s="33"/>
      <c r="H120" s="33"/>
      <c r="I120" s="37"/>
      <c r="O120" s="79"/>
    </row>
    <row r="121" spans="3:15" ht="66">
      <c r="C121" s="36" t="s">
        <v>197</v>
      </c>
      <c r="D121" s="38" t="s">
        <v>198</v>
      </c>
      <c r="E121" s="40">
        <v>2</v>
      </c>
      <c r="F121" s="36" t="s">
        <v>21</v>
      </c>
      <c r="G121" s="33"/>
      <c r="H121" s="33"/>
      <c r="I121" s="37"/>
      <c r="O121" s="79"/>
    </row>
    <row r="122" spans="3:15" ht="52.9">
      <c r="C122" s="36" t="s">
        <v>199</v>
      </c>
      <c r="D122" s="38" t="s">
        <v>200</v>
      </c>
      <c r="E122" s="40">
        <v>3</v>
      </c>
      <c r="F122" s="36" t="s">
        <v>21</v>
      </c>
      <c r="G122" s="33"/>
      <c r="H122" s="33"/>
      <c r="I122" s="37"/>
      <c r="O122" s="79"/>
    </row>
    <row r="123" spans="3:15" ht="30" customHeight="1">
      <c r="C123" s="26">
        <v>3.13</v>
      </c>
      <c r="D123" s="27" t="s">
        <v>80</v>
      </c>
      <c r="E123" s="28"/>
      <c r="F123" s="28"/>
      <c r="G123" s="28"/>
      <c r="H123" s="46"/>
      <c r="I123" s="29"/>
      <c r="O123" s="79"/>
    </row>
    <row r="124" spans="3:15" ht="30" customHeight="1">
      <c r="C124" s="47" t="s">
        <v>201</v>
      </c>
      <c r="D124" s="38" t="s">
        <v>82</v>
      </c>
      <c r="E124" s="40">
        <v>1</v>
      </c>
      <c r="F124" s="36" t="s">
        <v>21</v>
      </c>
      <c r="G124" s="53"/>
      <c r="H124" s="33"/>
      <c r="I124" s="37"/>
      <c r="O124" s="79"/>
    </row>
    <row r="125" spans="3:15" ht="30" customHeight="1">
      <c r="C125" s="47" t="s">
        <v>202</v>
      </c>
      <c r="D125" s="38" t="s">
        <v>84</v>
      </c>
      <c r="E125" s="40">
        <v>1</v>
      </c>
      <c r="F125" s="36" t="s">
        <v>21</v>
      </c>
      <c r="G125" s="53"/>
      <c r="H125" s="33"/>
      <c r="I125" s="37"/>
      <c r="O125" s="79"/>
    </row>
    <row r="126" spans="3:15" ht="30" customHeight="1">
      <c r="C126" s="47" t="s">
        <v>203</v>
      </c>
      <c r="D126" s="38" t="s">
        <v>86</v>
      </c>
      <c r="E126" s="40">
        <v>1</v>
      </c>
      <c r="F126" s="36" t="s">
        <v>21</v>
      </c>
      <c r="G126" s="53"/>
      <c r="H126" s="33"/>
      <c r="I126" s="37"/>
      <c r="O126" s="79"/>
    </row>
    <row r="127" spans="3:15" ht="30" customHeight="1">
      <c r="C127" s="47" t="s">
        <v>204</v>
      </c>
      <c r="D127" s="38" t="s">
        <v>88</v>
      </c>
      <c r="E127" s="40">
        <v>2</v>
      </c>
      <c r="F127" s="36" t="s">
        <v>21</v>
      </c>
      <c r="G127" s="53"/>
      <c r="H127" s="33"/>
      <c r="I127" s="37"/>
      <c r="O127" s="79"/>
    </row>
    <row r="128" spans="3:15" ht="30" customHeight="1">
      <c r="C128" s="47" t="s">
        <v>205</v>
      </c>
      <c r="D128" s="38" t="s">
        <v>90</v>
      </c>
      <c r="E128" s="40">
        <v>3</v>
      </c>
      <c r="F128" s="36" t="s">
        <v>21</v>
      </c>
      <c r="G128" s="53"/>
      <c r="H128" s="33"/>
      <c r="I128" s="37"/>
      <c r="O128" s="79"/>
    </row>
    <row r="129" spans="3:15" ht="30" customHeight="1">
      <c r="C129" s="47" t="s">
        <v>206</v>
      </c>
      <c r="D129" s="38" t="s">
        <v>92</v>
      </c>
      <c r="E129" s="43">
        <v>2</v>
      </c>
      <c r="F129" s="44" t="s">
        <v>21</v>
      </c>
      <c r="G129" s="53"/>
      <c r="H129" s="33"/>
      <c r="I129" s="37"/>
      <c r="O129" s="79"/>
    </row>
    <row r="130" spans="3:15" ht="30" customHeight="1">
      <c r="C130" s="47" t="s">
        <v>207</v>
      </c>
      <c r="D130" s="38" t="s">
        <v>94</v>
      </c>
      <c r="E130" s="43">
        <v>8</v>
      </c>
      <c r="F130" s="44" t="s">
        <v>21</v>
      </c>
      <c r="G130" s="53"/>
      <c r="H130" s="33"/>
      <c r="I130" s="37"/>
      <c r="O130" s="79"/>
    </row>
    <row r="131" spans="3:15" ht="30" customHeight="1">
      <c r="C131" s="47" t="s">
        <v>208</v>
      </c>
      <c r="D131" s="38" t="s">
        <v>96</v>
      </c>
      <c r="E131" s="43">
        <v>2</v>
      </c>
      <c r="F131" s="44" t="s">
        <v>21</v>
      </c>
      <c r="G131" s="53"/>
      <c r="H131" s="33"/>
      <c r="I131" s="37"/>
      <c r="O131" s="79"/>
    </row>
    <row r="132" spans="3:15" ht="30" customHeight="1">
      <c r="C132" s="26">
        <v>3.14</v>
      </c>
      <c r="D132" s="27" t="s">
        <v>209</v>
      </c>
      <c r="E132" s="28"/>
      <c r="F132" s="28"/>
      <c r="G132" s="28"/>
      <c r="H132" s="46"/>
      <c r="I132" s="29"/>
      <c r="O132" s="79"/>
    </row>
    <row r="133" spans="3:15" ht="30" customHeight="1">
      <c r="C133" s="47" t="s">
        <v>210</v>
      </c>
      <c r="D133" s="38" t="s">
        <v>211</v>
      </c>
      <c r="E133" s="40">
        <v>3</v>
      </c>
      <c r="F133" s="36" t="s">
        <v>21</v>
      </c>
      <c r="G133" s="53"/>
      <c r="H133" s="33"/>
      <c r="I133" s="37"/>
      <c r="O133" s="79"/>
    </row>
    <row r="134" spans="3:15" ht="30" customHeight="1">
      <c r="C134" s="47" t="s">
        <v>212</v>
      </c>
      <c r="D134" s="38" t="s">
        <v>213</v>
      </c>
      <c r="E134" s="40">
        <v>2</v>
      </c>
      <c r="F134" s="36" t="s">
        <v>21</v>
      </c>
      <c r="G134" s="53"/>
      <c r="H134" s="33"/>
      <c r="I134" s="37"/>
      <c r="O134" s="79"/>
    </row>
    <row r="135" spans="3:15" ht="30" customHeight="1">
      <c r="C135" s="26">
        <v>3.15</v>
      </c>
      <c r="D135" s="27" t="s">
        <v>97</v>
      </c>
      <c r="E135" s="28"/>
      <c r="F135" s="28"/>
      <c r="G135" s="28"/>
      <c r="H135" s="46"/>
      <c r="I135" s="29"/>
      <c r="O135" s="79"/>
    </row>
    <row r="136" spans="3:15" ht="30" customHeight="1">
      <c r="C136" s="64" t="s">
        <v>214</v>
      </c>
      <c r="D136" s="65" t="s">
        <v>99</v>
      </c>
      <c r="E136" s="66"/>
      <c r="F136" s="66"/>
      <c r="G136" s="66"/>
      <c r="H136" s="67"/>
      <c r="I136" s="68"/>
      <c r="O136" s="79"/>
    </row>
    <row r="137" spans="3:15" ht="41.45" customHeight="1">
      <c r="C137" s="47" t="s">
        <v>215</v>
      </c>
      <c r="D137" s="41" t="s">
        <v>101</v>
      </c>
      <c r="E137" s="31">
        <v>7</v>
      </c>
      <c r="F137" s="39" t="s">
        <v>65</v>
      </c>
      <c r="G137" s="33"/>
      <c r="H137" s="33"/>
      <c r="I137" s="37"/>
      <c r="O137" s="79"/>
    </row>
    <row r="138" spans="3:15" ht="30" customHeight="1">
      <c r="C138" s="47" t="s">
        <v>216</v>
      </c>
      <c r="D138" s="41" t="s">
        <v>103</v>
      </c>
      <c r="E138" s="31">
        <v>12</v>
      </c>
      <c r="F138" s="39" t="s">
        <v>65</v>
      </c>
      <c r="G138" s="33"/>
      <c r="H138" s="33"/>
      <c r="I138" s="37"/>
      <c r="O138" s="79"/>
    </row>
    <row r="139" spans="3:15" ht="30" customHeight="1">
      <c r="C139" s="47" t="s">
        <v>217</v>
      </c>
      <c r="D139" s="41" t="s">
        <v>105</v>
      </c>
      <c r="E139" s="31">
        <v>13</v>
      </c>
      <c r="F139" s="39" t="s">
        <v>65</v>
      </c>
      <c r="G139" s="33"/>
      <c r="H139" s="33"/>
      <c r="I139" s="37"/>
      <c r="O139" s="79"/>
    </row>
    <row r="140" spans="3:15" ht="30" customHeight="1">
      <c r="C140" s="64" t="s">
        <v>218</v>
      </c>
      <c r="D140" s="65" t="s">
        <v>107</v>
      </c>
      <c r="E140" s="66"/>
      <c r="F140" s="66"/>
      <c r="G140" s="66"/>
      <c r="H140" s="67"/>
      <c r="I140" s="68"/>
      <c r="O140" s="79"/>
    </row>
    <row r="141" spans="3:15" ht="52.9">
      <c r="C141" s="47" t="s">
        <v>219</v>
      </c>
      <c r="D141" s="41" t="s">
        <v>109</v>
      </c>
      <c r="E141" s="31">
        <v>10</v>
      </c>
      <c r="F141" s="39" t="s">
        <v>65</v>
      </c>
      <c r="G141" s="33"/>
      <c r="H141" s="33"/>
      <c r="I141" s="37"/>
      <c r="O141" s="79"/>
    </row>
    <row r="142" spans="3:15" ht="52.9">
      <c r="C142" s="47" t="s">
        <v>220</v>
      </c>
      <c r="D142" s="41" t="s">
        <v>111</v>
      </c>
      <c r="E142" s="31">
        <v>5</v>
      </c>
      <c r="F142" s="39" t="s">
        <v>65</v>
      </c>
      <c r="G142" s="33"/>
      <c r="H142" s="33"/>
      <c r="I142" s="37"/>
      <c r="O142" s="79"/>
    </row>
    <row r="143" spans="3:15" ht="52.9">
      <c r="C143" s="47" t="s">
        <v>221</v>
      </c>
      <c r="D143" s="41" t="s">
        <v>113</v>
      </c>
      <c r="E143" s="31">
        <v>22</v>
      </c>
      <c r="F143" s="39" t="s">
        <v>65</v>
      </c>
      <c r="G143" s="33"/>
      <c r="H143" s="33"/>
      <c r="I143" s="37"/>
      <c r="O143" s="79"/>
    </row>
    <row r="144" spans="3:15" ht="39.6">
      <c r="C144" s="47" t="s">
        <v>222</v>
      </c>
      <c r="D144" s="41" t="s">
        <v>115</v>
      </c>
      <c r="E144" s="31">
        <v>1</v>
      </c>
      <c r="F144" s="39" t="s">
        <v>21</v>
      </c>
      <c r="G144" s="33"/>
      <c r="H144" s="33"/>
      <c r="I144" s="37"/>
      <c r="O144" s="79"/>
    </row>
    <row r="145" spans="3:15" ht="30" customHeight="1">
      <c r="C145" s="64" t="s">
        <v>223</v>
      </c>
      <c r="D145" s="65" t="s">
        <v>117</v>
      </c>
      <c r="E145" s="66"/>
      <c r="F145" s="66"/>
      <c r="G145" s="66"/>
      <c r="H145" s="67"/>
      <c r="I145" s="68"/>
      <c r="O145" s="79"/>
    </row>
    <row r="146" spans="3:15" ht="30.75" customHeight="1">
      <c r="C146" s="47" t="s">
        <v>224</v>
      </c>
      <c r="D146" s="41" t="s">
        <v>119</v>
      </c>
      <c r="E146" s="31">
        <v>1</v>
      </c>
      <c r="F146" s="39" t="s">
        <v>21</v>
      </c>
      <c r="G146" s="33"/>
      <c r="H146" s="33"/>
      <c r="I146" s="37"/>
      <c r="O146" s="79"/>
    </row>
    <row r="147" spans="3:15" ht="54" customHeight="1">
      <c r="C147" s="47" t="s">
        <v>225</v>
      </c>
      <c r="D147" s="41" t="s">
        <v>121</v>
      </c>
      <c r="E147" s="31">
        <v>1</v>
      </c>
      <c r="F147" s="39" t="s">
        <v>21</v>
      </c>
      <c r="G147" s="33"/>
      <c r="H147" s="33"/>
      <c r="I147" s="37"/>
      <c r="O147" s="79"/>
    </row>
    <row r="148" spans="3:15" ht="30" customHeight="1">
      <c r="C148" s="72">
        <v>4</v>
      </c>
      <c r="D148" s="73" t="s">
        <v>226</v>
      </c>
      <c r="E148" s="73"/>
      <c r="F148" s="73"/>
      <c r="G148" s="73"/>
      <c r="H148" s="73"/>
      <c r="I148" s="74"/>
      <c r="O148" s="79"/>
    </row>
    <row r="149" spans="3:15" ht="30" customHeight="1">
      <c r="C149" s="26">
        <v>4.01</v>
      </c>
      <c r="D149" s="27" t="s">
        <v>15</v>
      </c>
      <c r="E149" s="28"/>
      <c r="F149" s="28"/>
      <c r="G149" s="28"/>
      <c r="H149" s="28"/>
      <c r="I149" s="29"/>
      <c r="O149" s="79"/>
    </row>
    <row r="150" spans="3:15" ht="30" customHeight="1">
      <c r="C150" s="36" t="s">
        <v>227</v>
      </c>
      <c r="D150" s="30" t="s">
        <v>228</v>
      </c>
      <c r="E150" s="31">
        <v>3</v>
      </c>
      <c r="F150" s="32" t="s">
        <v>21</v>
      </c>
      <c r="G150" s="33"/>
      <c r="H150" s="33"/>
      <c r="I150" s="34"/>
      <c r="O150" s="79"/>
    </row>
    <row r="151" spans="3:15" ht="30" customHeight="1">
      <c r="C151" s="36" t="s">
        <v>229</v>
      </c>
      <c r="D151" s="30" t="s">
        <v>230</v>
      </c>
      <c r="E151" s="31">
        <v>4</v>
      </c>
      <c r="F151" s="32" t="s">
        <v>21</v>
      </c>
      <c r="G151" s="33"/>
      <c r="H151" s="33"/>
      <c r="I151" s="34"/>
      <c r="O151" s="79"/>
    </row>
    <row r="152" spans="3:15" ht="30" customHeight="1">
      <c r="C152" s="36" t="s">
        <v>231</v>
      </c>
      <c r="D152" s="30" t="s">
        <v>142</v>
      </c>
      <c r="E152" s="31">
        <v>65</v>
      </c>
      <c r="F152" s="32" t="s">
        <v>28</v>
      </c>
      <c r="G152" s="33"/>
      <c r="H152" s="33"/>
      <c r="I152" s="34"/>
      <c r="O152" s="79"/>
    </row>
    <row r="153" spans="3:15" ht="30" customHeight="1">
      <c r="C153" s="36" t="s">
        <v>232</v>
      </c>
      <c r="D153" s="30" t="s">
        <v>30</v>
      </c>
      <c r="E153" s="31">
        <v>12</v>
      </c>
      <c r="F153" s="32" t="s">
        <v>28</v>
      </c>
      <c r="G153" s="33"/>
      <c r="H153" s="33"/>
      <c r="I153" s="34"/>
      <c r="O153" s="79"/>
    </row>
    <row r="154" spans="3:15" ht="30" customHeight="1">
      <c r="C154" s="36" t="s">
        <v>233</v>
      </c>
      <c r="D154" s="30" t="s">
        <v>144</v>
      </c>
      <c r="E154" s="31">
        <v>55</v>
      </c>
      <c r="F154" s="32" t="s">
        <v>28</v>
      </c>
      <c r="G154" s="33"/>
      <c r="H154" s="33"/>
      <c r="I154" s="34"/>
      <c r="O154" s="79"/>
    </row>
    <row r="155" spans="3:15" ht="30" customHeight="1">
      <c r="C155" s="36" t="s">
        <v>234</v>
      </c>
      <c r="D155" s="30" t="s">
        <v>235</v>
      </c>
      <c r="E155" s="31">
        <v>50</v>
      </c>
      <c r="F155" s="32" t="s">
        <v>28</v>
      </c>
      <c r="G155" s="33"/>
      <c r="H155" s="33"/>
      <c r="I155" s="34"/>
      <c r="O155" s="79"/>
    </row>
    <row r="156" spans="3:15" ht="30" customHeight="1">
      <c r="C156" s="36" t="s">
        <v>236</v>
      </c>
      <c r="D156" s="30" t="s">
        <v>237</v>
      </c>
      <c r="E156" s="31">
        <v>1</v>
      </c>
      <c r="F156" s="35" t="s">
        <v>18</v>
      </c>
      <c r="G156" s="33"/>
      <c r="H156" s="33"/>
      <c r="I156" s="34"/>
      <c r="O156" s="79"/>
    </row>
    <row r="157" spans="3:15" ht="30" customHeight="1">
      <c r="C157" s="36" t="s">
        <v>238</v>
      </c>
      <c r="D157" s="30" t="s">
        <v>32</v>
      </c>
      <c r="E157" s="31">
        <v>450</v>
      </c>
      <c r="F157" s="32" t="s">
        <v>28</v>
      </c>
      <c r="G157" s="33"/>
      <c r="H157" s="33"/>
      <c r="I157" s="34"/>
      <c r="O157" s="79"/>
    </row>
    <row r="158" spans="3:15" ht="30" customHeight="1">
      <c r="C158" s="36" t="s">
        <v>239</v>
      </c>
      <c r="D158" s="30" t="s">
        <v>36</v>
      </c>
      <c r="E158" s="31"/>
      <c r="F158" s="32"/>
      <c r="G158" s="33"/>
      <c r="H158" s="33"/>
      <c r="I158" s="34"/>
      <c r="O158" s="79"/>
    </row>
    <row r="159" spans="3:15" ht="30" customHeight="1">
      <c r="C159" s="26">
        <v>4.0199999999999996</v>
      </c>
      <c r="D159" s="27" t="s">
        <v>43</v>
      </c>
      <c r="E159" s="28"/>
      <c r="F159" s="28"/>
      <c r="G159" s="28"/>
      <c r="H159" s="28"/>
      <c r="I159" s="29"/>
      <c r="O159" s="79"/>
    </row>
    <row r="160" spans="3:15" ht="79.150000000000006">
      <c r="C160" s="36" t="s">
        <v>240</v>
      </c>
      <c r="D160" s="41" t="s">
        <v>45</v>
      </c>
      <c r="E160" s="40">
        <v>120</v>
      </c>
      <c r="F160" s="39" t="s">
        <v>28</v>
      </c>
      <c r="G160" s="33"/>
      <c r="H160" s="33"/>
      <c r="I160" s="34"/>
      <c r="O160" s="79"/>
    </row>
    <row r="161" spans="3:15" ht="30" customHeight="1">
      <c r="C161" s="26">
        <v>4.03</v>
      </c>
      <c r="D161" s="27" t="s">
        <v>48</v>
      </c>
      <c r="E161" s="28"/>
      <c r="F161" s="28"/>
      <c r="G161" s="28"/>
      <c r="H161" s="28"/>
      <c r="I161" s="29"/>
      <c r="O161" s="79"/>
    </row>
    <row r="162" spans="3:15" ht="39.6">
      <c r="C162" s="36" t="s">
        <v>241</v>
      </c>
      <c r="D162" s="38" t="s">
        <v>50</v>
      </c>
      <c r="E162" s="40">
        <v>115</v>
      </c>
      <c r="F162" s="39" t="s">
        <v>28</v>
      </c>
      <c r="G162" s="33"/>
      <c r="H162" s="33"/>
      <c r="I162" s="37"/>
      <c r="O162" s="79"/>
    </row>
    <row r="163" spans="3:15" ht="30" customHeight="1">
      <c r="C163" s="36" t="s">
        <v>242</v>
      </c>
      <c r="D163" s="38" t="s">
        <v>52</v>
      </c>
      <c r="E163" s="40">
        <v>5</v>
      </c>
      <c r="F163" s="39" t="s">
        <v>28</v>
      </c>
      <c r="G163" s="33"/>
      <c r="H163" s="33"/>
      <c r="I163" s="37"/>
      <c r="O163" s="79"/>
    </row>
    <row r="164" spans="3:15" ht="30" customHeight="1">
      <c r="C164" s="26">
        <v>4.04</v>
      </c>
      <c r="D164" s="27" t="s">
        <v>55</v>
      </c>
      <c r="E164" s="28"/>
      <c r="F164" s="28"/>
      <c r="G164" s="28"/>
      <c r="H164" s="28"/>
      <c r="I164" s="29"/>
      <c r="O164" s="79"/>
    </row>
    <row r="165" spans="3:15" ht="66">
      <c r="C165" s="36" t="s">
        <v>243</v>
      </c>
      <c r="D165" s="41" t="s">
        <v>244</v>
      </c>
      <c r="E165" s="31">
        <v>1180</v>
      </c>
      <c r="F165" s="39" t="s">
        <v>28</v>
      </c>
      <c r="G165" s="33"/>
      <c r="H165" s="33"/>
      <c r="I165" s="34"/>
      <c r="O165" s="79"/>
    </row>
    <row r="166" spans="3:15" ht="30" customHeight="1">
      <c r="C166" s="36" t="s">
        <v>245</v>
      </c>
      <c r="D166" s="41" t="s">
        <v>246</v>
      </c>
      <c r="E166" s="31">
        <v>8</v>
      </c>
      <c r="F166" s="39" t="s">
        <v>28</v>
      </c>
      <c r="G166" s="33"/>
      <c r="H166" s="33"/>
      <c r="I166" s="34"/>
      <c r="O166" s="79"/>
    </row>
    <row r="167" spans="3:15" ht="30" customHeight="1">
      <c r="C167" s="36" t="s">
        <v>247</v>
      </c>
      <c r="D167" s="41" t="s">
        <v>248</v>
      </c>
      <c r="E167" s="31">
        <v>15</v>
      </c>
      <c r="F167" s="39" t="s">
        <v>65</v>
      </c>
      <c r="G167" s="33"/>
      <c r="H167" s="33"/>
      <c r="I167" s="34"/>
      <c r="O167" s="79"/>
    </row>
    <row r="168" spans="3:15" ht="30" customHeight="1">
      <c r="C168" s="26">
        <v>4.05</v>
      </c>
      <c r="D168" s="27" t="s">
        <v>62</v>
      </c>
      <c r="E168" s="42"/>
      <c r="F168" s="42"/>
      <c r="G168" s="42"/>
      <c r="H168" s="42"/>
      <c r="I168" s="29"/>
      <c r="O168" s="79"/>
    </row>
    <row r="169" spans="3:15" ht="66">
      <c r="C169" s="36" t="s">
        <v>249</v>
      </c>
      <c r="D169" s="38" t="s">
        <v>250</v>
      </c>
      <c r="E169" s="40">
        <v>115</v>
      </c>
      <c r="F169" s="36" t="s">
        <v>28</v>
      </c>
      <c r="G169" s="33"/>
      <c r="H169" s="33"/>
      <c r="I169" s="37"/>
      <c r="O169" s="79"/>
    </row>
    <row r="170" spans="3:15" ht="52.9">
      <c r="C170" s="36" t="s">
        <v>251</v>
      </c>
      <c r="D170" s="38" t="s">
        <v>63</v>
      </c>
      <c r="E170" s="40">
        <v>15</v>
      </c>
      <c r="F170" s="36" t="s">
        <v>28</v>
      </c>
      <c r="G170" s="33"/>
      <c r="H170" s="33"/>
      <c r="I170" s="37"/>
      <c r="O170" s="79"/>
    </row>
    <row r="171" spans="3:15" ht="39.6">
      <c r="C171" s="36" t="s">
        <v>252</v>
      </c>
      <c r="D171" s="38" t="s">
        <v>64</v>
      </c>
      <c r="E171" s="40">
        <v>50</v>
      </c>
      <c r="F171" s="36" t="s">
        <v>65</v>
      </c>
      <c r="G171" s="33"/>
      <c r="H171" s="33"/>
      <c r="I171" s="37"/>
      <c r="O171" s="79"/>
    </row>
    <row r="172" spans="3:15" ht="30" customHeight="1">
      <c r="C172" s="26">
        <v>4.0599999999999996</v>
      </c>
      <c r="D172" s="27" t="s">
        <v>66</v>
      </c>
      <c r="E172" s="28"/>
      <c r="F172" s="28"/>
      <c r="G172" s="28"/>
      <c r="H172" s="28"/>
      <c r="I172" s="29"/>
      <c r="O172" s="79"/>
    </row>
    <row r="173" spans="3:15" ht="39.6">
      <c r="C173" s="36" t="s">
        <v>253</v>
      </c>
      <c r="D173" s="38" t="s">
        <v>254</v>
      </c>
      <c r="E173" s="40">
        <v>4.8</v>
      </c>
      <c r="F173" s="36" t="s">
        <v>28</v>
      </c>
      <c r="G173" s="33"/>
      <c r="H173" s="33"/>
      <c r="I173" s="37"/>
      <c r="O173" s="79"/>
    </row>
    <row r="174" spans="3:15" ht="39.6">
      <c r="C174" s="36" t="s">
        <v>255</v>
      </c>
      <c r="D174" s="38" t="s">
        <v>256</v>
      </c>
      <c r="E174" s="40">
        <v>1.02</v>
      </c>
      <c r="F174" s="36" t="s">
        <v>28</v>
      </c>
      <c r="G174" s="33"/>
      <c r="H174" s="33"/>
      <c r="I174" s="37"/>
      <c r="O174" s="79"/>
    </row>
    <row r="175" spans="3:15" ht="30" customHeight="1">
      <c r="C175" s="26">
        <v>4.07</v>
      </c>
      <c r="D175" s="27" t="s">
        <v>75</v>
      </c>
      <c r="E175" s="28"/>
      <c r="F175" s="28"/>
      <c r="G175" s="28"/>
      <c r="H175" s="28"/>
      <c r="I175" s="29"/>
      <c r="O175" s="79"/>
    </row>
    <row r="176" spans="3:15" ht="79.150000000000006">
      <c r="C176" s="36" t="s">
        <v>257</v>
      </c>
      <c r="D176" s="38" t="s">
        <v>258</v>
      </c>
      <c r="E176" s="40">
        <v>2</v>
      </c>
      <c r="F176" s="36" t="s">
        <v>21</v>
      </c>
      <c r="G176" s="33"/>
      <c r="H176" s="33"/>
      <c r="I176" s="37"/>
      <c r="O176" s="79"/>
    </row>
    <row r="177" spans="3:15" ht="66">
      <c r="C177" s="36" t="s">
        <v>259</v>
      </c>
      <c r="D177" s="38" t="s">
        <v>260</v>
      </c>
      <c r="E177" s="40">
        <v>3</v>
      </c>
      <c r="F177" s="36" t="s">
        <v>21</v>
      </c>
      <c r="G177" s="33"/>
      <c r="H177" s="33"/>
      <c r="I177" s="37"/>
      <c r="O177" s="79"/>
    </row>
    <row r="178" spans="3:15" ht="92.45">
      <c r="C178" s="36" t="s">
        <v>261</v>
      </c>
      <c r="D178" s="38" t="s">
        <v>262</v>
      </c>
      <c r="E178" s="40">
        <v>1</v>
      </c>
      <c r="F178" s="36" t="s">
        <v>21</v>
      </c>
      <c r="G178" s="33"/>
      <c r="H178" s="33"/>
      <c r="I178" s="37"/>
      <c r="O178" s="79"/>
    </row>
    <row r="179" spans="3:15" ht="30" customHeight="1">
      <c r="C179" s="26">
        <v>4.08</v>
      </c>
      <c r="D179" s="27" t="s">
        <v>80</v>
      </c>
      <c r="E179" s="28"/>
      <c r="F179" s="28"/>
      <c r="G179" s="28"/>
      <c r="H179" s="46"/>
      <c r="I179" s="29"/>
      <c r="O179" s="79"/>
    </row>
    <row r="180" spans="3:15" ht="30" customHeight="1">
      <c r="C180" s="47" t="s">
        <v>263</v>
      </c>
      <c r="D180" s="38" t="s">
        <v>82</v>
      </c>
      <c r="E180" s="40">
        <v>1</v>
      </c>
      <c r="F180" s="36" t="s">
        <v>21</v>
      </c>
      <c r="G180" s="53"/>
      <c r="H180" s="33"/>
      <c r="I180" s="37"/>
      <c r="O180" s="79"/>
    </row>
    <row r="181" spans="3:15" ht="30" customHeight="1">
      <c r="C181" s="47" t="s">
        <v>264</v>
      </c>
      <c r="D181" s="38" t="s">
        <v>265</v>
      </c>
      <c r="E181" s="40">
        <v>6</v>
      </c>
      <c r="F181" s="36" t="s">
        <v>21</v>
      </c>
      <c r="G181" s="53"/>
      <c r="H181" s="33"/>
      <c r="I181" s="37"/>
      <c r="O181" s="79"/>
    </row>
    <row r="182" spans="3:15" ht="30" customHeight="1">
      <c r="C182" s="47" t="s">
        <v>266</v>
      </c>
      <c r="D182" s="38" t="s">
        <v>84</v>
      </c>
      <c r="E182" s="40">
        <v>1</v>
      </c>
      <c r="F182" s="36" t="s">
        <v>21</v>
      </c>
      <c r="G182" s="53"/>
      <c r="H182" s="33"/>
      <c r="I182" s="37"/>
      <c r="O182" s="79"/>
    </row>
    <row r="183" spans="3:15" ht="30" customHeight="1">
      <c r="C183" s="47" t="s">
        <v>267</v>
      </c>
      <c r="D183" s="38" t="s">
        <v>86</v>
      </c>
      <c r="E183" s="40">
        <v>1</v>
      </c>
      <c r="F183" s="36" t="s">
        <v>21</v>
      </c>
      <c r="G183" s="53"/>
      <c r="H183" s="33"/>
      <c r="I183" s="37"/>
      <c r="O183" s="79"/>
    </row>
    <row r="184" spans="3:15" ht="30" customHeight="1">
      <c r="C184" s="47" t="s">
        <v>268</v>
      </c>
      <c r="D184" s="38" t="s">
        <v>88</v>
      </c>
      <c r="E184" s="40">
        <v>2</v>
      </c>
      <c r="F184" s="36" t="s">
        <v>21</v>
      </c>
      <c r="G184" s="53"/>
      <c r="H184" s="33"/>
      <c r="I184" s="37"/>
      <c r="O184" s="79"/>
    </row>
    <row r="185" spans="3:15" ht="30" customHeight="1">
      <c r="C185" s="47" t="s">
        <v>269</v>
      </c>
      <c r="D185" s="38" t="s">
        <v>90</v>
      </c>
      <c r="E185" s="40">
        <v>3</v>
      </c>
      <c r="F185" s="36" t="s">
        <v>21</v>
      </c>
      <c r="G185" s="53"/>
      <c r="H185" s="33"/>
      <c r="I185" s="37"/>
      <c r="O185" s="79"/>
    </row>
    <row r="186" spans="3:15" ht="30" customHeight="1">
      <c r="C186" s="47" t="s">
        <v>270</v>
      </c>
      <c r="D186" s="38" t="s">
        <v>92</v>
      </c>
      <c r="E186" s="40"/>
      <c r="F186" s="36"/>
      <c r="G186" s="53"/>
      <c r="H186" s="33"/>
      <c r="I186" s="37"/>
      <c r="O186" s="79"/>
    </row>
    <row r="187" spans="3:15" ht="30" customHeight="1">
      <c r="C187" s="47" t="s">
        <v>271</v>
      </c>
      <c r="D187" s="38" t="s">
        <v>94</v>
      </c>
      <c r="E187" s="43">
        <v>10</v>
      </c>
      <c r="F187" s="44" t="s">
        <v>21</v>
      </c>
      <c r="G187" s="53"/>
      <c r="H187" s="33"/>
      <c r="I187" s="37"/>
      <c r="O187" s="79"/>
    </row>
    <row r="188" spans="3:15" ht="30" customHeight="1">
      <c r="C188" s="47" t="s">
        <v>272</v>
      </c>
      <c r="D188" s="38" t="s">
        <v>96</v>
      </c>
      <c r="E188" s="43">
        <v>1</v>
      </c>
      <c r="F188" s="44" t="s">
        <v>21</v>
      </c>
      <c r="G188" s="45"/>
      <c r="H188" s="33"/>
      <c r="I188" s="37"/>
      <c r="O188" s="79"/>
    </row>
    <row r="189" spans="3:15" ht="30" customHeight="1">
      <c r="C189" s="26">
        <v>4.09</v>
      </c>
      <c r="D189" s="27" t="s">
        <v>209</v>
      </c>
      <c r="E189" s="28"/>
      <c r="F189" s="28"/>
      <c r="G189" s="28"/>
      <c r="H189" s="46"/>
      <c r="I189" s="29"/>
      <c r="O189" s="79"/>
    </row>
    <row r="190" spans="3:15" ht="30" customHeight="1">
      <c r="C190" s="47" t="s">
        <v>273</v>
      </c>
      <c r="D190" s="38" t="s">
        <v>211</v>
      </c>
      <c r="E190" s="40">
        <v>1</v>
      </c>
      <c r="F190" s="36" t="s">
        <v>21</v>
      </c>
      <c r="G190" s="53"/>
      <c r="H190" s="33"/>
      <c r="I190" s="37"/>
      <c r="O190" s="79"/>
    </row>
    <row r="191" spans="3:15" ht="30" customHeight="1">
      <c r="C191" s="47" t="s">
        <v>274</v>
      </c>
      <c r="D191" s="38" t="s">
        <v>213</v>
      </c>
      <c r="E191" s="40">
        <v>1</v>
      </c>
      <c r="F191" s="36" t="s">
        <v>21</v>
      </c>
      <c r="G191" s="45"/>
      <c r="H191" s="33"/>
      <c r="I191" s="37"/>
      <c r="O191" s="79"/>
    </row>
    <row r="192" spans="3:15" ht="30" customHeight="1">
      <c r="C192" s="47" t="s">
        <v>275</v>
      </c>
      <c r="D192" s="38" t="s">
        <v>276</v>
      </c>
      <c r="E192" s="40">
        <v>1</v>
      </c>
      <c r="F192" s="36" t="s">
        <v>21</v>
      </c>
      <c r="G192" s="45"/>
      <c r="H192" s="33"/>
      <c r="I192" s="37"/>
      <c r="O192" s="79"/>
    </row>
    <row r="193" spans="3:15" ht="30" customHeight="1">
      <c r="C193" s="47" t="s">
        <v>277</v>
      </c>
      <c r="D193" s="38" t="s">
        <v>278</v>
      </c>
      <c r="E193" s="40">
        <v>1</v>
      </c>
      <c r="F193" s="36" t="s">
        <v>21</v>
      </c>
      <c r="G193" s="45"/>
      <c r="H193" s="33"/>
      <c r="I193" s="37"/>
      <c r="O193" s="79"/>
    </row>
    <row r="194" spans="3:15" ht="30" customHeight="1">
      <c r="C194" s="26">
        <v>4.0999999999999996</v>
      </c>
      <c r="D194" s="27" t="s">
        <v>97</v>
      </c>
      <c r="E194" s="28"/>
      <c r="F194" s="28"/>
      <c r="G194" s="28"/>
      <c r="H194" s="46"/>
      <c r="I194" s="29"/>
      <c r="O194" s="79"/>
    </row>
    <row r="195" spans="3:15" ht="30" customHeight="1">
      <c r="C195" s="64" t="s">
        <v>279</v>
      </c>
      <c r="D195" s="65" t="s">
        <v>99</v>
      </c>
      <c r="E195" s="66"/>
      <c r="F195" s="66"/>
      <c r="G195" s="66"/>
      <c r="H195" s="67"/>
      <c r="I195" s="68"/>
      <c r="O195" s="79"/>
    </row>
    <row r="196" spans="3:15" ht="42.6" customHeight="1">
      <c r="C196" s="47" t="s">
        <v>280</v>
      </c>
      <c r="D196" s="41" t="s">
        <v>101</v>
      </c>
      <c r="E196" s="31">
        <v>8</v>
      </c>
      <c r="F196" s="39" t="s">
        <v>65</v>
      </c>
      <c r="G196" s="33"/>
      <c r="H196" s="33"/>
      <c r="I196" s="37"/>
      <c r="O196" s="79"/>
    </row>
    <row r="197" spans="3:15" ht="30" customHeight="1">
      <c r="C197" s="47" t="s">
        <v>281</v>
      </c>
      <c r="D197" s="41" t="s">
        <v>103</v>
      </c>
      <c r="E197" s="31">
        <v>12</v>
      </c>
      <c r="F197" s="39" t="s">
        <v>65</v>
      </c>
      <c r="G197" s="33"/>
      <c r="H197" s="33"/>
      <c r="I197" s="37"/>
      <c r="O197" s="79"/>
    </row>
    <row r="198" spans="3:15" ht="30" customHeight="1">
      <c r="C198" s="47" t="s">
        <v>282</v>
      </c>
      <c r="D198" s="41" t="s">
        <v>105</v>
      </c>
      <c r="E198" s="31">
        <v>8</v>
      </c>
      <c r="F198" s="39" t="s">
        <v>65</v>
      </c>
      <c r="G198" s="33"/>
      <c r="H198" s="33"/>
      <c r="I198" s="37"/>
      <c r="O198" s="79"/>
    </row>
    <row r="199" spans="3:15" ht="30" customHeight="1">
      <c r="C199" s="64" t="s">
        <v>283</v>
      </c>
      <c r="D199" s="65" t="s">
        <v>107</v>
      </c>
      <c r="E199" s="66"/>
      <c r="F199" s="66"/>
      <c r="G199" s="66"/>
      <c r="H199" s="67"/>
      <c r="I199" s="68"/>
      <c r="O199" s="79"/>
    </row>
    <row r="200" spans="3:15" ht="54" customHeight="1">
      <c r="C200" s="47" t="s">
        <v>284</v>
      </c>
      <c r="D200" s="41" t="s">
        <v>109</v>
      </c>
      <c r="E200" s="31">
        <v>8</v>
      </c>
      <c r="F200" s="39" t="s">
        <v>65</v>
      </c>
      <c r="G200" s="33"/>
      <c r="H200" s="33"/>
      <c r="I200" s="37"/>
      <c r="O200" s="79"/>
    </row>
    <row r="201" spans="3:15" ht="55.5" customHeight="1">
      <c r="C201" s="47" t="s">
        <v>285</v>
      </c>
      <c r="D201" s="41" t="s">
        <v>113</v>
      </c>
      <c r="E201" s="31">
        <v>12</v>
      </c>
      <c r="F201" s="39" t="s">
        <v>65</v>
      </c>
      <c r="G201" s="33"/>
      <c r="H201" s="33"/>
      <c r="I201" s="37"/>
      <c r="O201" s="79"/>
    </row>
    <row r="202" spans="3:15" ht="39.6">
      <c r="C202" s="47" t="s">
        <v>286</v>
      </c>
      <c r="D202" s="41" t="s">
        <v>115</v>
      </c>
      <c r="E202" s="31">
        <v>1</v>
      </c>
      <c r="F202" s="39" t="s">
        <v>21</v>
      </c>
      <c r="G202" s="33"/>
      <c r="H202" s="33"/>
      <c r="I202" s="37"/>
      <c r="O202" s="79"/>
    </row>
    <row r="203" spans="3:15" ht="30" customHeight="1">
      <c r="C203" s="64" t="s">
        <v>287</v>
      </c>
      <c r="D203" s="65" t="s">
        <v>117</v>
      </c>
      <c r="E203" s="66"/>
      <c r="F203" s="66"/>
      <c r="G203" s="66"/>
      <c r="H203" s="67"/>
      <c r="I203" s="68"/>
      <c r="O203" s="79"/>
    </row>
    <row r="204" spans="3:15" ht="33" customHeight="1">
      <c r="C204" s="47" t="s">
        <v>288</v>
      </c>
      <c r="D204" s="41" t="s">
        <v>119</v>
      </c>
      <c r="E204" s="31">
        <v>1</v>
      </c>
      <c r="F204" s="39" t="s">
        <v>21</v>
      </c>
      <c r="G204" s="33"/>
      <c r="H204" s="33"/>
      <c r="I204" s="37"/>
      <c r="O204" s="79"/>
    </row>
    <row r="205" spans="3:15" ht="52.9">
      <c r="C205" s="47" t="s">
        <v>289</v>
      </c>
      <c r="D205" s="41" t="s">
        <v>121</v>
      </c>
      <c r="E205" s="31">
        <v>1</v>
      </c>
      <c r="F205" s="39" t="s">
        <v>21</v>
      </c>
      <c r="G205" s="33"/>
      <c r="H205" s="33"/>
      <c r="I205" s="37"/>
      <c r="O205" s="79"/>
    </row>
    <row r="206" spans="3:15" ht="30" customHeight="1">
      <c r="C206" s="72">
        <v>5</v>
      </c>
      <c r="D206" s="73" t="s">
        <v>290</v>
      </c>
      <c r="E206" s="73"/>
      <c r="F206" s="73"/>
      <c r="G206" s="73"/>
      <c r="H206" s="73"/>
      <c r="I206" s="74"/>
      <c r="O206" s="79"/>
    </row>
    <row r="207" spans="3:15" ht="30" customHeight="1">
      <c r="C207" s="26">
        <v>5.01</v>
      </c>
      <c r="D207" s="27" t="s">
        <v>15</v>
      </c>
      <c r="E207" s="28"/>
      <c r="F207" s="28"/>
      <c r="G207" s="28"/>
      <c r="H207" s="28"/>
      <c r="I207" s="29"/>
      <c r="O207" s="79"/>
    </row>
    <row r="208" spans="3:15" ht="30" customHeight="1">
      <c r="C208" s="36" t="s">
        <v>291</v>
      </c>
      <c r="D208" s="30" t="s">
        <v>292</v>
      </c>
      <c r="E208" s="31">
        <v>2</v>
      </c>
      <c r="F208" s="32" t="s">
        <v>21</v>
      </c>
      <c r="G208" s="33"/>
      <c r="H208" s="33"/>
      <c r="I208" s="34"/>
      <c r="O208" s="79"/>
    </row>
    <row r="209" spans="3:15" ht="30" customHeight="1">
      <c r="C209" s="36" t="s">
        <v>293</v>
      </c>
      <c r="D209" s="30" t="s">
        <v>294</v>
      </c>
      <c r="E209" s="31">
        <v>6</v>
      </c>
      <c r="F209" s="32" t="s">
        <v>21</v>
      </c>
      <c r="G209" s="33"/>
      <c r="H209" s="33"/>
      <c r="I209" s="34"/>
      <c r="O209" s="79"/>
    </row>
    <row r="210" spans="3:15" ht="30" customHeight="1">
      <c r="C210" s="36" t="s">
        <v>295</v>
      </c>
      <c r="D210" s="30" t="s">
        <v>296</v>
      </c>
      <c r="E210" s="31">
        <v>8</v>
      </c>
      <c r="F210" s="32" t="s">
        <v>21</v>
      </c>
      <c r="G210" s="33"/>
      <c r="H210" s="33"/>
      <c r="I210" s="34"/>
      <c r="O210" s="79"/>
    </row>
    <row r="211" spans="3:15" ht="30" customHeight="1">
      <c r="C211" s="36" t="s">
        <v>297</v>
      </c>
      <c r="D211" s="30" t="s">
        <v>298</v>
      </c>
      <c r="E211" s="31">
        <v>2</v>
      </c>
      <c r="F211" s="32" t="s">
        <v>21</v>
      </c>
      <c r="G211" s="33"/>
      <c r="H211" s="33"/>
      <c r="I211" s="34"/>
      <c r="O211" s="79"/>
    </row>
    <row r="212" spans="3:15" ht="30" customHeight="1">
      <c r="C212" s="36" t="s">
        <v>299</v>
      </c>
      <c r="D212" s="30" t="s">
        <v>300</v>
      </c>
      <c r="E212" s="31">
        <v>5</v>
      </c>
      <c r="F212" s="32" t="s">
        <v>21</v>
      </c>
      <c r="G212" s="33"/>
      <c r="H212" s="33"/>
      <c r="I212" s="34"/>
      <c r="O212" s="79"/>
    </row>
    <row r="213" spans="3:15" ht="30" customHeight="1">
      <c r="C213" s="36" t="s">
        <v>301</v>
      </c>
      <c r="D213" s="30" t="s">
        <v>230</v>
      </c>
      <c r="E213" s="31">
        <v>24</v>
      </c>
      <c r="F213" s="32" t="s">
        <v>21</v>
      </c>
      <c r="G213" s="33"/>
      <c r="H213" s="33"/>
      <c r="I213" s="34"/>
      <c r="O213" s="79"/>
    </row>
    <row r="214" spans="3:15" ht="30" customHeight="1">
      <c r="C214" s="36" t="s">
        <v>302</v>
      </c>
      <c r="D214" s="30" t="s">
        <v>142</v>
      </c>
      <c r="E214" s="31">
        <v>25</v>
      </c>
      <c r="F214" s="32" t="s">
        <v>28</v>
      </c>
      <c r="G214" s="33"/>
      <c r="H214" s="33"/>
      <c r="I214" s="34"/>
      <c r="O214" s="79"/>
    </row>
    <row r="215" spans="3:15" ht="30" customHeight="1">
      <c r="C215" s="36" t="s">
        <v>303</v>
      </c>
      <c r="D215" s="30" t="s">
        <v>30</v>
      </c>
      <c r="E215" s="31">
        <v>18</v>
      </c>
      <c r="F215" s="32" t="s">
        <v>28</v>
      </c>
      <c r="G215" s="33"/>
      <c r="H215" s="33"/>
      <c r="I215" s="34"/>
      <c r="O215" s="79"/>
    </row>
    <row r="216" spans="3:15" ht="30" customHeight="1">
      <c r="C216" s="36" t="s">
        <v>304</v>
      </c>
      <c r="D216" s="30" t="s">
        <v>305</v>
      </c>
      <c r="E216" s="31">
        <v>8</v>
      </c>
      <c r="F216" s="32" t="s">
        <v>28</v>
      </c>
      <c r="G216" s="33"/>
      <c r="H216" s="33"/>
      <c r="I216" s="34"/>
      <c r="O216" s="79"/>
    </row>
    <row r="217" spans="3:15" ht="30" customHeight="1">
      <c r="C217" s="36" t="s">
        <v>306</v>
      </c>
      <c r="D217" s="30" t="s">
        <v>307</v>
      </c>
      <c r="E217" s="31">
        <v>410</v>
      </c>
      <c r="F217" s="32" t="s">
        <v>28</v>
      </c>
      <c r="G217" s="33"/>
      <c r="H217" s="33"/>
      <c r="I217" s="34"/>
      <c r="O217" s="79"/>
    </row>
    <row r="218" spans="3:15" ht="30" customHeight="1">
      <c r="C218" s="36" t="s">
        <v>308</v>
      </c>
      <c r="D218" s="30" t="s">
        <v>237</v>
      </c>
      <c r="E218" s="31">
        <v>1</v>
      </c>
      <c r="F218" s="35" t="s">
        <v>18</v>
      </c>
      <c r="G218" s="33"/>
      <c r="H218" s="33"/>
      <c r="I218" s="34"/>
      <c r="O218" s="79"/>
    </row>
    <row r="219" spans="3:15" ht="30" customHeight="1">
      <c r="C219" s="36" t="s">
        <v>309</v>
      </c>
      <c r="D219" s="30" t="s">
        <v>32</v>
      </c>
      <c r="E219" s="31">
        <v>1640</v>
      </c>
      <c r="F219" s="32" t="s">
        <v>28</v>
      </c>
      <c r="G219" s="33"/>
      <c r="H219" s="33"/>
      <c r="I219" s="34"/>
      <c r="O219" s="79"/>
    </row>
    <row r="220" spans="3:15" ht="30" customHeight="1">
      <c r="C220" s="36" t="s">
        <v>310</v>
      </c>
      <c r="D220" s="30" t="s">
        <v>36</v>
      </c>
      <c r="E220" s="31">
        <v>1</v>
      </c>
      <c r="F220" s="35" t="s">
        <v>18</v>
      </c>
      <c r="G220" s="33"/>
      <c r="H220" s="33"/>
      <c r="I220" s="34"/>
      <c r="O220" s="79"/>
    </row>
    <row r="221" spans="3:15" ht="30" customHeight="1">
      <c r="C221" s="26">
        <v>5.0199999999999996</v>
      </c>
      <c r="D221" s="27" t="s">
        <v>43</v>
      </c>
      <c r="E221" s="28"/>
      <c r="F221" s="28"/>
      <c r="G221" s="28"/>
      <c r="H221" s="28"/>
      <c r="I221" s="29"/>
      <c r="O221" s="79"/>
    </row>
    <row r="222" spans="3:15" ht="79.150000000000006">
      <c r="C222" s="36" t="s">
        <v>311</v>
      </c>
      <c r="D222" s="41" t="s">
        <v>45</v>
      </c>
      <c r="E222" s="40">
        <v>51</v>
      </c>
      <c r="F222" s="39" t="s">
        <v>28</v>
      </c>
      <c r="G222" s="33"/>
      <c r="H222" s="33"/>
      <c r="I222" s="34"/>
      <c r="O222" s="79"/>
    </row>
    <row r="223" spans="3:15" ht="30" customHeight="1">
      <c r="C223" s="26">
        <v>5.03</v>
      </c>
      <c r="D223" s="27" t="s">
        <v>48</v>
      </c>
      <c r="E223" s="28"/>
      <c r="F223" s="28"/>
      <c r="G223" s="28"/>
      <c r="H223" s="28"/>
      <c r="I223" s="29"/>
      <c r="O223" s="79"/>
    </row>
    <row r="224" spans="3:15" ht="39.6">
      <c r="C224" s="36" t="s">
        <v>312</v>
      </c>
      <c r="D224" s="38" t="s">
        <v>50</v>
      </c>
      <c r="E224" s="40">
        <v>390</v>
      </c>
      <c r="F224" s="39" t="s">
        <v>28</v>
      </c>
      <c r="G224" s="33"/>
      <c r="H224" s="33"/>
      <c r="I224" s="37"/>
      <c r="O224" s="79"/>
    </row>
    <row r="225" spans="3:15" ht="30" customHeight="1">
      <c r="C225" s="36" t="s">
        <v>313</v>
      </c>
      <c r="D225" s="38" t="s">
        <v>52</v>
      </c>
      <c r="E225" s="40">
        <v>20</v>
      </c>
      <c r="F225" s="39" t="s">
        <v>28</v>
      </c>
      <c r="G225" s="33"/>
      <c r="H225" s="33"/>
      <c r="I225" s="37"/>
      <c r="O225" s="79"/>
    </row>
    <row r="226" spans="3:15" ht="30" customHeight="1">
      <c r="C226" s="26">
        <v>5.04</v>
      </c>
      <c r="D226" s="27" t="s">
        <v>55</v>
      </c>
      <c r="E226" s="28"/>
      <c r="F226" s="28"/>
      <c r="G226" s="28"/>
      <c r="H226" s="28"/>
      <c r="I226" s="29"/>
      <c r="O226" s="79"/>
    </row>
    <row r="227" spans="3:15" ht="66">
      <c r="C227" s="36" t="s">
        <v>314</v>
      </c>
      <c r="D227" s="41" t="s">
        <v>315</v>
      </c>
      <c r="E227" s="31">
        <v>1650</v>
      </c>
      <c r="F227" s="39" t="s">
        <v>28</v>
      </c>
      <c r="G227" s="33"/>
      <c r="H227" s="33"/>
      <c r="I227" s="34"/>
      <c r="O227" s="79"/>
    </row>
    <row r="228" spans="3:15" ht="39.6">
      <c r="C228" s="36" t="s">
        <v>316</v>
      </c>
      <c r="D228" s="41" t="s">
        <v>317</v>
      </c>
      <c r="E228" s="31">
        <v>175</v>
      </c>
      <c r="F228" s="39" t="s">
        <v>28</v>
      </c>
      <c r="G228" s="33"/>
      <c r="H228" s="33"/>
      <c r="I228" s="34"/>
      <c r="O228" s="79"/>
    </row>
    <row r="229" spans="3:15" ht="26.25" customHeight="1">
      <c r="C229" s="36" t="s">
        <v>318</v>
      </c>
      <c r="D229" s="41" t="s">
        <v>319</v>
      </c>
      <c r="E229" s="31">
        <v>46</v>
      </c>
      <c r="F229" s="39" t="s">
        <v>28</v>
      </c>
      <c r="G229" s="33"/>
      <c r="H229" s="33"/>
      <c r="I229" s="34"/>
      <c r="O229" s="79"/>
    </row>
    <row r="230" spans="3:15" ht="30" customHeight="1">
      <c r="C230" s="26">
        <v>5.05</v>
      </c>
      <c r="D230" s="27" t="s">
        <v>62</v>
      </c>
      <c r="E230" s="42"/>
      <c r="F230" s="42"/>
      <c r="G230" s="42"/>
      <c r="H230" s="42"/>
      <c r="I230" s="29"/>
      <c r="O230" s="79"/>
    </row>
    <row r="231" spans="3:15" ht="52.9">
      <c r="C231" s="36" t="s">
        <v>314</v>
      </c>
      <c r="D231" s="38" t="s">
        <v>63</v>
      </c>
      <c r="E231" s="40">
        <v>285</v>
      </c>
      <c r="F231" s="36" t="s">
        <v>28</v>
      </c>
      <c r="G231" s="33"/>
      <c r="H231" s="33"/>
      <c r="I231" s="37"/>
      <c r="O231" s="79"/>
    </row>
    <row r="232" spans="3:15" ht="52.9">
      <c r="C232" s="36" t="s">
        <v>316</v>
      </c>
      <c r="D232" s="38" t="s">
        <v>320</v>
      </c>
      <c r="E232" s="40">
        <v>125</v>
      </c>
      <c r="F232" s="36" t="s">
        <v>28</v>
      </c>
      <c r="G232" s="33"/>
      <c r="H232" s="33"/>
      <c r="I232" s="37"/>
      <c r="O232" s="79"/>
    </row>
    <row r="233" spans="3:15" ht="39.6">
      <c r="C233" s="36" t="s">
        <v>318</v>
      </c>
      <c r="D233" s="38" t="s">
        <v>64</v>
      </c>
      <c r="E233" s="40">
        <v>126</v>
      </c>
      <c r="F233" s="36" t="s">
        <v>65</v>
      </c>
      <c r="G233" s="33"/>
      <c r="H233" s="33"/>
      <c r="I233" s="37"/>
      <c r="O233" s="79"/>
    </row>
    <row r="234" spans="3:15" ht="30" customHeight="1">
      <c r="C234" s="26">
        <v>5.0599999999999996</v>
      </c>
      <c r="D234" s="27" t="s">
        <v>66</v>
      </c>
      <c r="E234" s="28"/>
      <c r="F234" s="28"/>
      <c r="G234" s="28"/>
      <c r="H234" s="28"/>
      <c r="I234" s="29"/>
      <c r="O234" s="79"/>
    </row>
    <row r="235" spans="3:15" ht="52.9">
      <c r="C235" s="36" t="s">
        <v>321</v>
      </c>
      <c r="D235" s="38" t="s">
        <v>322</v>
      </c>
      <c r="E235" s="40">
        <v>28.8</v>
      </c>
      <c r="F235" s="36" t="s">
        <v>28</v>
      </c>
      <c r="G235" s="33"/>
      <c r="H235" s="33"/>
      <c r="I235" s="37"/>
      <c r="O235" s="79"/>
    </row>
    <row r="236" spans="3:15" ht="52.9">
      <c r="C236" s="36" t="s">
        <v>323</v>
      </c>
      <c r="D236" s="38" t="s">
        <v>324</v>
      </c>
      <c r="E236" s="40">
        <v>23.04</v>
      </c>
      <c r="F236" s="36" t="s">
        <v>28</v>
      </c>
      <c r="G236" s="33"/>
      <c r="H236" s="33"/>
      <c r="I236" s="37"/>
      <c r="O236" s="79"/>
    </row>
    <row r="237" spans="3:15" ht="52.9">
      <c r="C237" s="36" t="s">
        <v>325</v>
      </c>
      <c r="D237" s="38" t="s">
        <v>326</v>
      </c>
      <c r="E237" s="40">
        <v>10.26</v>
      </c>
      <c r="F237" s="36" t="s">
        <v>28</v>
      </c>
      <c r="G237" s="33"/>
      <c r="H237" s="33"/>
      <c r="I237" s="37"/>
      <c r="O237" s="79"/>
    </row>
    <row r="238" spans="3:15" ht="52.9">
      <c r="C238" s="36" t="s">
        <v>327</v>
      </c>
      <c r="D238" s="38" t="s">
        <v>328</v>
      </c>
      <c r="E238" s="40">
        <v>4.62</v>
      </c>
      <c r="F238" s="36" t="s">
        <v>28</v>
      </c>
      <c r="G238" s="33"/>
      <c r="H238" s="33"/>
      <c r="I238" s="37"/>
      <c r="O238" s="79"/>
    </row>
    <row r="239" spans="3:15" ht="52.9">
      <c r="C239" s="36" t="s">
        <v>329</v>
      </c>
      <c r="D239" s="38" t="s">
        <v>330</v>
      </c>
      <c r="E239" s="40">
        <v>3.9</v>
      </c>
      <c r="F239" s="36" t="s">
        <v>28</v>
      </c>
      <c r="G239" s="33"/>
      <c r="H239" s="33"/>
      <c r="I239" s="37"/>
      <c r="O239" s="79"/>
    </row>
    <row r="240" spans="3:15" ht="52.9">
      <c r="C240" s="36" t="s">
        <v>331</v>
      </c>
      <c r="D240" s="38" t="s">
        <v>332</v>
      </c>
      <c r="E240" s="40">
        <v>4.32</v>
      </c>
      <c r="F240" s="36" t="s">
        <v>28</v>
      </c>
      <c r="G240" s="33"/>
      <c r="H240" s="33"/>
      <c r="I240" s="37"/>
      <c r="O240" s="79"/>
    </row>
    <row r="241" spans="3:15" ht="52.9">
      <c r="C241" s="36" t="s">
        <v>333</v>
      </c>
      <c r="D241" s="38" t="s">
        <v>334</v>
      </c>
      <c r="E241" s="40">
        <v>2.7</v>
      </c>
      <c r="F241" s="36" t="s">
        <v>28</v>
      </c>
      <c r="G241" s="33"/>
      <c r="H241" s="33"/>
      <c r="I241" s="37"/>
      <c r="O241" s="79"/>
    </row>
    <row r="242" spans="3:15" ht="52.9">
      <c r="C242" s="36" t="s">
        <v>335</v>
      </c>
      <c r="D242" s="38" t="s">
        <v>336</v>
      </c>
      <c r="E242" s="40">
        <v>3.15</v>
      </c>
      <c r="F242" s="36" t="s">
        <v>28</v>
      </c>
      <c r="G242" s="33"/>
      <c r="H242" s="33"/>
      <c r="I242" s="37"/>
      <c r="O242" s="79"/>
    </row>
    <row r="243" spans="3:15" ht="52.9">
      <c r="C243" s="36" t="s">
        <v>337</v>
      </c>
      <c r="D243" s="38" t="s">
        <v>338</v>
      </c>
      <c r="E243" s="40">
        <v>5.76</v>
      </c>
      <c r="F243" s="36" t="s">
        <v>28</v>
      </c>
      <c r="G243" s="33"/>
      <c r="H243" s="33"/>
      <c r="I243" s="37"/>
      <c r="O243" s="79"/>
    </row>
    <row r="244" spans="3:15" ht="52.9">
      <c r="C244" s="36" t="s">
        <v>339</v>
      </c>
      <c r="D244" s="38" t="s">
        <v>340</v>
      </c>
      <c r="E244" s="40">
        <v>1.08</v>
      </c>
      <c r="F244" s="36" t="s">
        <v>28</v>
      </c>
      <c r="G244" s="33"/>
      <c r="H244" s="33"/>
      <c r="I244" s="37"/>
      <c r="O244" s="79"/>
    </row>
    <row r="245" spans="3:15" ht="52.9">
      <c r="C245" s="36" t="s">
        <v>341</v>
      </c>
      <c r="D245" s="38" t="s">
        <v>342</v>
      </c>
      <c r="E245" s="40">
        <v>0.6</v>
      </c>
      <c r="F245" s="36" t="s">
        <v>28</v>
      </c>
      <c r="G245" s="33"/>
      <c r="H245" s="33"/>
      <c r="I245" s="37"/>
      <c r="O245" s="79"/>
    </row>
    <row r="246" spans="3:15" ht="52.9">
      <c r="C246" s="36" t="s">
        <v>343</v>
      </c>
      <c r="D246" s="38" t="s">
        <v>344</v>
      </c>
      <c r="E246" s="40">
        <v>3.6</v>
      </c>
      <c r="F246" s="36" t="s">
        <v>28</v>
      </c>
      <c r="G246" s="33"/>
      <c r="H246" s="33"/>
      <c r="I246" s="37"/>
      <c r="O246" s="79"/>
    </row>
    <row r="247" spans="3:15" ht="30" customHeight="1">
      <c r="C247" s="26">
        <v>5.07</v>
      </c>
      <c r="D247" s="27" t="s">
        <v>75</v>
      </c>
      <c r="E247" s="28"/>
      <c r="F247" s="28"/>
      <c r="G247" s="28"/>
      <c r="H247" s="28"/>
      <c r="I247" s="29"/>
      <c r="O247" s="79"/>
    </row>
    <row r="248" spans="3:15" ht="52.9">
      <c r="C248" s="36" t="s">
        <v>345</v>
      </c>
      <c r="D248" s="38" t="s">
        <v>346</v>
      </c>
      <c r="E248" s="40">
        <v>10</v>
      </c>
      <c r="F248" s="36" t="s">
        <v>21</v>
      </c>
      <c r="G248" s="33"/>
      <c r="H248" s="33"/>
      <c r="I248" s="37"/>
      <c r="O248" s="79"/>
    </row>
    <row r="249" spans="3:15" ht="52.9">
      <c r="C249" s="36" t="s">
        <v>347</v>
      </c>
      <c r="D249" s="38" t="s">
        <v>348</v>
      </c>
      <c r="E249" s="40">
        <v>5</v>
      </c>
      <c r="F249" s="36" t="s">
        <v>21</v>
      </c>
      <c r="G249" s="33"/>
      <c r="H249" s="33"/>
      <c r="I249" s="37"/>
      <c r="O249" s="79"/>
    </row>
    <row r="250" spans="3:15" ht="52.9">
      <c r="C250" s="36" t="s">
        <v>349</v>
      </c>
      <c r="D250" s="38" t="s">
        <v>350</v>
      </c>
      <c r="E250" s="40">
        <v>6</v>
      </c>
      <c r="F250" s="36" t="s">
        <v>21</v>
      </c>
      <c r="G250" s="33"/>
      <c r="H250" s="33"/>
      <c r="I250" s="37"/>
      <c r="O250" s="79"/>
    </row>
    <row r="251" spans="3:15" ht="52.9">
      <c r="C251" s="36" t="s">
        <v>351</v>
      </c>
      <c r="D251" s="38" t="s">
        <v>352</v>
      </c>
      <c r="E251" s="40">
        <v>1</v>
      </c>
      <c r="F251" s="36" t="s">
        <v>21</v>
      </c>
      <c r="G251" s="33"/>
      <c r="H251" s="33"/>
      <c r="I251" s="37"/>
      <c r="O251" s="79"/>
    </row>
    <row r="252" spans="3:15" ht="52.9">
      <c r="C252" s="36" t="s">
        <v>353</v>
      </c>
      <c r="D252" s="38" t="s">
        <v>354</v>
      </c>
      <c r="E252" s="40">
        <v>1</v>
      </c>
      <c r="F252" s="36" t="s">
        <v>21</v>
      </c>
      <c r="G252" s="33"/>
      <c r="H252" s="33"/>
      <c r="I252" s="37"/>
      <c r="O252" s="79"/>
    </row>
    <row r="253" spans="3:15" ht="66">
      <c r="C253" s="36" t="s">
        <v>355</v>
      </c>
      <c r="D253" s="38" t="s">
        <v>356</v>
      </c>
      <c r="E253" s="40">
        <v>1</v>
      </c>
      <c r="F253" s="36" t="s">
        <v>21</v>
      </c>
      <c r="G253" s="33"/>
      <c r="H253" s="33"/>
      <c r="I253" s="37"/>
      <c r="O253" s="79"/>
    </row>
    <row r="254" spans="3:15" ht="66">
      <c r="C254" s="36" t="s">
        <v>357</v>
      </c>
      <c r="D254" s="38" t="s">
        <v>358</v>
      </c>
      <c r="E254" s="40">
        <v>3</v>
      </c>
      <c r="F254" s="36" t="s">
        <v>21</v>
      </c>
      <c r="G254" s="33"/>
      <c r="H254" s="33"/>
      <c r="I254" s="37"/>
      <c r="O254" s="79"/>
    </row>
    <row r="255" spans="3:15" ht="30" customHeight="1">
      <c r="C255" s="26">
        <v>5.08</v>
      </c>
      <c r="D255" s="27" t="s">
        <v>80</v>
      </c>
      <c r="E255" s="28"/>
      <c r="F255" s="28"/>
      <c r="G255" s="28"/>
      <c r="H255" s="46"/>
      <c r="I255" s="29"/>
      <c r="O255" s="79"/>
    </row>
    <row r="256" spans="3:15" ht="30" customHeight="1">
      <c r="C256" s="47" t="s">
        <v>359</v>
      </c>
      <c r="D256" s="38" t="s">
        <v>360</v>
      </c>
      <c r="E256" s="40">
        <v>23</v>
      </c>
      <c r="F256" s="36" t="s">
        <v>21</v>
      </c>
      <c r="G256" s="53"/>
      <c r="H256" s="33"/>
      <c r="I256" s="37"/>
      <c r="O256" s="79"/>
    </row>
    <row r="257" spans="3:15" ht="30" customHeight="1">
      <c r="C257" s="47" t="s">
        <v>361</v>
      </c>
      <c r="D257" s="38" t="s">
        <v>82</v>
      </c>
      <c r="E257" s="40">
        <v>1</v>
      </c>
      <c r="F257" s="36" t="s">
        <v>21</v>
      </c>
      <c r="G257" s="53"/>
      <c r="H257" s="33"/>
      <c r="I257" s="37"/>
      <c r="O257" s="79"/>
    </row>
    <row r="258" spans="3:15" ht="30" customHeight="1">
      <c r="C258" s="47" t="s">
        <v>362</v>
      </c>
      <c r="D258" s="38" t="s">
        <v>265</v>
      </c>
      <c r="E258" s="40">
        <v>1</v>
      </c>
      <c r="F258" s="36" t="s">
        <v>21</v>
      </c>
      <c r="G258" s="53"/>
      <c r="H258" s="33"/>
      <c r="I258" s="37"/>
      <c r="O258" s="79"/>
    </row>
    <row r="259" spans="3:15" ht="30" customHeight="1">
      <c r="C259" s="47" t="s">
        <v>363</v>
      </c>
      <c r="D259" s="38" t="s">
        <v>84</v>
      </c>
      <c r="E259" s="40">
        <v>1</v>
      </c>
      <c r="F259" s="36" t="s">
        <v>21</v>
      </c>
      <c r="G259" s="53"/>
      <c r="H259" s="33"/>
      <c r="I259" s="37"/>
      <c r="O259" s="79"/>
    </row>
    <row r="260" spans="3:15" ht="30" customHeight="1">
      <c r="C260" s="47" t="s">
        <v>364</v>
      </c>
      <c r="D260" s="38" t="s">
        <v>86</v>
      </c>
      <c r="E260" s="40">
        <v>2</v>
      </c>
      <c r="F260" s="36" t="s">
        <v>21</v>
      </c>
      <c r="G260" s="53"/>
      <c r="H260" s="33"/>
      <c r="I260" s="37"/>
      <c r="O260" s="79"/>
    </row>
    <row r="261" spans="3:15" ht="30" customHeight="1">
      <c r="C261" s="47" t="s">
        <v>365</v>
      </c>
      <c r="D261" s="38" t="s">
        <v>88</v>
      </c>
      <c r="E261" s="40">
        <v>1</v>
      </c>
      <c r="F261" s="36" t="s">
        <v>21</v>
      </c>
      <c r="G261" s="53"/>
      <c r="H261" s="33"/>
      <c r="I261" s="37"/>
      <c r="O261" s="79"/>
    </row>
    <row r="262" spans="3:15" ht="30" customHeight="1">
      <c r="C262" s="47" t="s">
        <v>366</v>
      </c>
      <c r="D262" s="38" t="s">
        <v>90</v>
      </c>
      <c r="E262" s="40">
        <v>6</v>
      </c>
      <c r="F262" s="36" t="s">
        <v>21</v>
      </c>
      <c r="G262" s="53"/>
      <c r="H262" s="33"/>
      <c r="I262" s="37"/>
      <c r="O262" s="79"/>
    </row>
    <row r="263" spans="3:15" ht="30" customHeight="1">
      <c r="C263" s="47" t="s">
        <v>367</v>
      </c>
      <c r="D263" s="38" t="s">
        <v>92</v>
      </c>
      <c r="E263" s="43">
        <v>2</v>
      </c>
      <c r="F263" s="44" t="s">
        <v>21</v>
      </c>
      <c r="G263" s="45"/>
      <c r="H263" s="33"/>
      <c r="I263" s="37"/>
      <c r="O263" s="79"/>
    </row>
    <row r="264" spans="3:15" ht="30" customHeight="1">
      <c r="C264" s="47" t="s">
        <v>368</v>
      </c>
      <c r="D264" s="38" t="s">
        <v>369</v>
      </c>
      <c r="E264" s="43">
        <v>1</v>
      </c>
      <c r="F264" s="44" t="s">
        <v>21</v>
      </c>
      <c r="G264" s="45"/>
      <c r="H264" s="33"/>
      <c r="I264" s="37"/>
      <c r="O264" s="79"/>
    </row>
    <row r="265" spans="3:15" ht="30" customHeight="1">
      <c r="C265" s="26">
        <v>5.09</v>
      </c>
      <c r="D265" s="27" t="s">
        <v>209</v>
      </c>
      <c r="E265" s="28"/>
      <c r="F265" s="28"/>
      <c r="G265" s="28"/>
      <c r="H265" s="46"/>
      <c r="I265" s="29"/>
      <c r="O265" s="79"/>
    </row>
    <row r="266" spans="3:15" ht="30" customHeight="1">
      <c r="C266" s="47" t="s">
        <v>370</v>
      </c>
      <c r="D266" s="38" t="s">
        <v>211</v>
      </c>
      <c r="E266" s="40">
        <v>10</v>
      </c>
      <c r="F266" s="36" t="s">
        <v>21</v>
      </c>
      <c r="G266" s="53"/>
      <c r="H266" s="33"/>
      <c r="I266" s="37"/>
      <c r="O266" s="79"/>
    </row>
    <row r="267" spans="3:15" ht="30" customHeight="1">
      <c r="C267" s="47" t="s">
        <v>371</v>
      </c>
      <c r="D267" s="38" t="s">
        <v>213</v>
      </c>
      <c r="E267" s="40">
        <v>1</v>
      </c>
      <c r="F267" s="36" t="s">
        <v>21</v>
      </c>
      <c r="G267" s="53"/>
      <c r="H267" s="33"/>
      <c r="I267" s="37"/>
      <c r="O267" s="79"/>
    </row>
    <row r="268" spans="3:15" ht="30" customHeight="1">
      <c r="C268" s="47" t="s">
        <v>372</v>
      </c>
      <c r="D268" s="38" t="s">
        <v>276</v>
      </c>
      <c r="E268" s="40">
        <v>2</v>
      </c>
      <c r="F268" s="36" t="s">
        <v>21</v>
      </c>
      <c r="G268" s="45"/>
      <c r="H268" s="33"/>
      <c r="I268" s="37"/>
      <c r="O268" s="79"/>
    </row>
    <row r="269" spans="3:15" ht="30" customHeight="1">
      <c r="C269" s="26">
        <v>5.0999999999999996</v>
      </c>
      <c r="D269" s="27" t="s">
        <v>373</v>
      </c>
      <c r="E269" s="28"/>
      <c r="F269" s="28"/>
      <c r="G269" s="28"/>
      <c r="H269" s="46"/>
      <c r="I269" s="29"/>
      <c r="O269" s="79"/>
    </row>
    <row r="270" spans="3:15" ht="30" customHeight="1">
      <c r="C270" s="47" t="s">
        <v>374</v>
      </c>
      <c r="D270" s="38" t="s">
        <v>375</v>
      </c>
      <c r="E270" s="43">
        <v>1</v>
      </c>
      <c r="F270" s="36" t="s">
        <v>18</v>
      </c>
      <c r="G270" s="100"/>
      <c r="H270" s="101"/>
      <c r="I270" s="102"/>
      <c r="O270" s="79"/>
    </row>
    <row r="271" spans="3:15" ht="39.6">
      <c r="C271" s="47" t="s">
        <v>376</v>
      </c>
      <c r="D271" s="38" t="s">
        <v>377</v>
      </c>
      <c r="E271" s="43">
        <v>1</v>
      </c>
      <c r="F271" s="36" t="s">
        <v>18</v>
      </c>
      <c r="G271" s="100"/>
      <c r="H271" s="101"/>
      <c r="I271" s="102"/>
      <c r="O271" s="79"/>
    </row>
    <row r="272" spans="3:15" ht="30" customHeight="1">
      <c r="C272" s="47" t="s">
        <v>378</v>
      </c>
      <c r="D272" s="38" t="s">
        <v>379</v>
      </c>
      <c r="E272" s="43">
        <v>1</v>
      </c>
      <c r="F272" s="36" t="s">
        <v>18</v>
      </c>
      <c r="G272" s="100"/>
      <c r="H272" s="101"/>
      <c r="I272" s="102"/>
      <c r="O272" s="79"/>
    </row>
    <row r="273" spans="3:15" ht="30" customHeight="1">
      <c r="C273" s="26">
        <v>5.1100000000000003</v>
      </c>
      <c r="D273" s="27" t="s">
        <v>97</v>
      </c>
      <c r="E273" s="28"/>
      <c r="F273" s="28"/>
      <c r="G273" s="28"/>
      <c r="H273" s="46"/>
      <c r="I273" s="29"/>
      <c r="O273" s="79"/>
    </row>
    <row r="274" spans="3:15" ht="30" customHeight="1">
      <c r="C274" s="64" t="s">
        <v>380</v>
      </c>
      <c r="D274" s="65" t="s">
        <v>99</v>
      </c>
      <c r="E274" s="66"/>
      <c r="F274" s="66"/>
      <c r="G274" s="66"/>
      <c r="H274" s="67"/>
      <c r="I274" s="68"/>
      <c r="O274" s="79"/>
    </row>
    <row r="275" spans="3:15" ht="39.6">
      <c r="C275" s="47" t="s">
        <v>381</v>
      </c>
      <c r="D275" s="41" t="s">
        <v>101</v>
      </c>
      <c r="E275" s="31">
        <v>12</v>
      </c>
      <c r="F275" s="39" t="s">
        <v>65</v>
      </c>
      <c r="G275" s="33"/>
      <c r="H275" s="33"/>
      <c r="I275" s="37"/>
      <c r="O275" s="79"/>
    </row>
    <row r="276" spans="3:15" ht="30" customHeight="1">
      <c r="C276" s="47" t="s">
        <v>382</v>
      </c>
      <c r="D276" s="41" t="s">
        <v>103</v>
      </c>
      <c r="E276" s="31">
        <v>10</v>
      </c>
      <c r="F276" s="39" t="s">
        <v>65</v>
      </c>
      <c r="G276" s="33"/>
      <c r="H276" s="33"/>
      <c r="I276" s="37"/>
      <c r="O276" s="79"/>
    </row>
    <row r="277" spans="3:15" ht="30" customHeight="1">
      <c r="C277" s="47" t="s">
        <v>383</v>
      </c>
      <c r="D277" s="41" t="s">
        <v>105</v>
      </c>
      <c r="E277" s="31">
        <v>20</v>
      </c>
      <c r="F277" s="39" t="s">
        <v>65</v>
      </c>
      <c r="G277" s="33"/>
      <c r="H277" s="33"/>
      <c r="I277" s="37"/>
      <c r="O277" s="79"/>
    </row>
    <row r="278" spans="3:15" ht="30" customHeight="1">
      <c r="C278" s="64" t="s">
        <v>384</v>
      </c>
      <c r="D278" s="65" t="s">
        <v>107</v>
      </c>
      <c r="E278" s="66"/>
      <c r="F278" s="66"/>
      <c r="G278" s="66"/>
      <c r="H278" s="67"/>
      <c r="I278" s="68"/>
      <c r="O278" s="79"/>
    </row>
    <row r="279" spans="3:15" ht="52.9">
      <c r="C279" s="47" t="s">
        <v>385</v>
      </c>
      <c r="D279" s="41" t="s">
        <v>109</v>
      </c>
      <c r="E279" s="31">
        <v>15</v>
      </c>
      <c r="F279" s="39" t="s">
        <v>65</v>
      </c>
      <c r="G279" s="33"/>
      <c r="H279" s="33"/>
      <c r="I279" s="37"/>
      <c r="O279" s="79"/>
    </row>
    <row r="280" spans="3:15" ht="52.9">
      <c r="C280" s="47" t="s">
        <v>386</v>
      </c>
      <c r="D280" s="41" t="s">
        <v>111</v>
      </c>
      <c r="E280" s="31">
        <v>10</v>
      </c>
      <c r="F280" s="39" t="s">
        <v>65</v>
      </c>
      <c r="G280" s="33"/>
      <c r="H280" s="33"/>
      <c r="I280" s="37"/>
      <c r="O280" s="79"/>
    </row>
    <row r="281" spans="3:15" ht="52.9">
      <c r="C281" s="47" t="s">
        <v>387</v>
      </c>
      <c r="D281" s="41" t="s">
        <v>113</v>
      </c>
      <c r="E281" s="31">
        <v>20</v>
      </c>
      <c r="F281" s="39" t="s">
        <v>65</v>
      </c>
      <c r="G281" s="33"/>
      <c r="H281" s="33"/>
      <c r="I281" s="37"/>
      <c r="O281" s="79"/>
    </row>
    <row r="282" spans="3:15" ht="39.6">
      <c r="C282" s="47" t="s">
        <v>388</v>
      </c>
      <c r="D282" s="41" t="s">
        <v>115</v>
      </c>
      <c r="E282" s="31">
        <v>1</v>
      </c>
      <c r="F282" s="39" t="s">
        <v>21</v>
      </c>
      <c r="G282" s="33"/>
      <c r="H282" s="33"/>
      <c r="I282" s="37"/>
      <c r="O282" s="79"/>
    </row>
    <row r="283" spans="3:15" ht="30" customHeight="1">
      <c r="C283" s="64" t="s">
        <v>389</v>
      </c>
      <c r="D283" s="65" t="s">
        <v>117</v>
      </c>
      <c r="E283" s="66"/>
      <c r="F283" s="66"/>
      <c r="G283" s="66"/>
      <c r="H283" s="67"/>
      <c r="I283" s="68"/>
      <c r="O283" s="79"/>
    </row>
    <row r="284" spans="3:15" ht="30" customHeight="1">
      <c r="C284" s="47" t="s">
        <v>390</v>
      </c>
      <c r="D284" s="41" t="s">
        <v>119</v>
      </c>
      <c r="E284" s="31">
        <v>2</v>
      </c>
      <c r="F284" s="39" t="s">
        <v>21</v>
      </c>
      <c r="G284" s="33"/>
      <c r="H284" s="33"/>
      <c r="I284" s="37"/>
      <c r="O284" s="79"/>
    </row>
    <row r="285" spans="3:15" ht="32.25" customHeight="1">
      <c r="C285" s="47" t="s">
        <v>391</v>
      </c>
      <c r="D285" s="41" t="s">
        <v>392</v>
      </c>
      <c r="E285" s="31">
        <v>2</v>
      </c>
      <c r="F285" s="39" t="s">
        <v>21</v>
      </c>
      <c r="G285" s="33"/>
      <c r="H285" s="33"/>
      <c r="I285" s="37"/>
      <c r="O285" s="79"/>
    </row>
    <row r="286" spans="3:15" ht="51" customHeight="1">
      <c r="C286" s="47" t="s">
        <v>393</v>
      </c>
      <c r="D286" s="41" t="s">
        <v>121</v>
      </c>
      <c r="E286" s="31">
        <v>6</v>
      </c>
      <c r="F286" s="39" t="s">
        <v>21</v>
      </c>
      <c r="G286" s="33"/>
      <c r="H286" s="33"/>
      <c r="I286" s="37"/>
      <c r="O286" s="79"/>
    </row>
    <row r="287" spans="3:15" ht="32.25" customHeight="1">
      <c r="C287" s="47" t="s">
        <v>394</v>
      </c>
      <c r="D287" s="41" t="s">
        <v>123</v>
      </c>
      <c r="E287" s="31">
        <v>1</v>
      </c>
      <c r="F287" s="39" t="s">
        <v>21</v>
      </c>
      <c r="G287" s="33"/>
      <c r="H287" s="33"/>
      <c r="I287" s="37"/>
      <c r="O287" s="79"/>
    </row>
    <row r="288" spans="3:15" ht="29.25" customHeight="1">
      <c r="C288" s="47" t="s">
        <v>395</v>
      </c>
      <c r="D288" s="41" t="s">
        <v>396</v>
      </c>
      <c r="E288" s="31">
        <v>2</v>
      </c>
      <c r="F288" s="39" t="s">
        <v>21</v>
      </c>
      <c r="G288" s="33"/>
      <c r="H288" s="33"/>
      <c r="I288" s="37"/>
      <c r="O288" s="79"/>
    </row>
    <row r="289" spans="3:15" ht="30" customHeight="1">
      <c r="C289" s="72">
        <v>6</v>
      </c>
      <c r="D289" s="73" t="s">
        <v>397</v>
      </c>
      <c r="E289" s="73"/>
      <c r="F289" s="73"/>
      <c r="G289" s="73"/>
      <c r="H289" s="73"/>
      <c r="I289" s="74"/>
      <c r="O289" s="79"/>
    </row>
    <row r="290" spans="3:15" ht="30" customHeight="1">
      <c r="C290" s="26">
        <v>6.01</v>
      </c>
      <c r="D290" s="27" t="s">
        <v>398</v>
      </c>
      <c r="E290" s="28"/>
      <c r="F290" s="28"/>
      <c r="G290" s="28"/>
      <c r="H290" s="46"/>
      <c r="I290" s="29"/>
      <c r="O290" s="79"/>
    </row>
    <row r="291" spans="3:15" ht="39.6">
      <c r="C291" s="47" t="s">
        <v>399</v>
      </c>
      <c r="D291" s="75" t="s">
        <v>400</v>
      </c>
      <c r="E291" s="31">
        <v>100</v>
      </c>
      <c r="F291" s="39" t="s">
        <v>21</v>
      </c>
      <c r="G291" s="33"/>
      <c r="H291" s="33"/>
      <c r="I291" s="37"/>
      <c r="O291" s="79"/>
    </row>
    <row r="292" spans="3:15" ht="39.6">
      <c r="C292" s="47" t="s">
        <v>401</v>
      </c>
      <c r="D292" s="75" t="s">
        <v>402</v>
      </c>
      <c r="E292" s="31">
        <v>75</v>
      </c>
      <c r="F292" s="39" t="s">
        <v>21</v>
      </c>
      <c r="G292" s="33"/>
      <c r="H292" s="33"/>
      <c r="I292" s="37"/>
      <c r="O292" s="79"/>
    </row>
    <row r="293" spans="3:15" ht="77.25" customHeight="1">
      <c r="C293" s="47" t="s">
        <v>403</v>
      </c>
      <c r="D293" s="75" t="s">
        <v>404</v>
      </c>
      <c r="E293" s="31">
        <v>10</v>
      </c>
      <c r="F293" s="39" t="s">
        <v>21</v>
      </c>
      <c r="G293" s="33"/>
      <c r="H293" s="33"/>
      <c r="I293" s="37"/>
      <c r="O293" s="79"/>
    </row>
    <row r="294" spans="3:15" ht="52.9">
      <c r="C294" s="47" t="s">
        <v>405</v>
      </c>
      <c r="D294" s="75" t="s">
        <v>406</v>
      </c>
      <c r="E294" s="31">
        <v>11</v>
      </c>
      <c r="F294" s="39" t="s">
        <v>21</v>
      </c>
      <c r="G294" s="33"/>
      <c r="H294" s="33"/>
      <c r="I294" s="37"/>
      <c r="O294" s="79"/>
    </row>
    <row r="295" spans="3:15" ht="52.9">
      <c r="C295" s="47" t="s">
        <v>407</v>
      </c>
      <c r="D295" s="75" t="s">
        <v>408</v>
      </c>
      <c r="E295" s="31">
        <v>8</v>
      </c>
      <c r="F295" s="39" t="s">
        <v>21</v>
      </c>
      <c r="G295" s="33"/>
      <c r="H295" s="33"/>
      <c r="I295" s="37"/>
      <c r="O295" s="79"/>
    </row>
    <row r="296" spans="3:15" ht="52.9">
      <c r="C296" s="47" t="s">
        <v>409</v>
      </c>
      <c r="D296" s="75" t="s">
        <v>410</v>
      </c>
      <c r="E296" s="31">
        <v>6</v>
      </c>
      <c r="F296" s="39" t="s">
        <v>21</v>
      </c>
      <c r="G296" s="33"/>
      <c r="H296" s="33"/>
      <c r="I296" s="37"/>
      <c r="O296" s="79"/>
    </row>
    <row r="297" spans="3:15" ht="52.9">
      <c r="C297" s="47" t="s">
        <v>411</v>
      </c>
      <c r="D297" s="75" t="s">
        <v>412</v>
      </c>
      <c r="E297" s="31">
        <v>1</v>
      </c>
      <c r="F297" s="39" t="s">
        <v>21</v>
      </c>
      <c r="G297" s="33"/>
      <c r="H297" s="33"/>
      <c r="I297" s="37"/>
      <c r="O297" s="79"/>
    </row>
    <row r="298" spans="3:15" ht="52.9">
      <c r="C298" s="47" t="s">
        <v>413</v>
      </c>
      <c r="D298" s="75" t="s">
        <v>414</v>
      </c>
      <c r="E298" s="31">
        <v>14</v>
      </c>
      <c r="F298" s="39" t="s">
        <v>21</v>
      </c>
      <c r="G298" s="33"/>
      <c r="H298" s="33"/>
      <c r="I298" s="37"/>
      <c r="O298" s="79"/>
    </row>
    <row r="299" spans="3:15" ht="66">
      <c r="C299" s="47" t="s">
        <v>415</v>
      </c>
      <c r="D299" s="75" t="s">
        <v>416</v>
      </c>
      <c r="E299" s="31">
        <v>14</v>
      </c>
      <c r="F299" s="39" t="s">
        <v>21</v>
      </c>
      <c r="G299" s="33"/>
      <c r="H299" s="33"/>
      <c r="I299" s="37"/>
      <c r="O299" s="79"/>
    </row>
    <row r="300" spans="3:15" ht="30" customHeight="1">
      <c r="C300" s="26">
        <v>6.02</v>
      </c>
      <c r="D300" s="27" t="s">
        <v>417</v>
      </c>
      <c r="E300" s="28"/>
      <c r="F300" s="28"/>
      <c r="G300" s="28"/>
      <c r="H300" s="46"/>
      <c r="I300" s="29"/>
      <c r="O300" s="79"/>
    </row>
    <row r="301" spans="3:15" ht="92.45">
      <c r="C301" s="47" t="s">
        <v>418</v>
      </c>
      <c r="D301" s="75" t="s">
        <v>419</v>
      </c>
      <c r="E301" s="31">
        <v>1</v>
      </c>
      <c r="F301" s="39" t="s">
        <v>21</v>
      </c>
      <c r="G301" s="33"/>
      <c r="H301" s="33"/>
      <c r="I301" s="37"/>
      <c r="O301" s="79"/>
    </row>
    <row r="302" spans="3:15" ht="52.9">
      <c r="C302" s="47" t="s">
        <v>420</v>
      </c>
      <c r="D302" s="75" t="s">
        <v>421</v>
      </c>
      <c r="E302" s="31">
        <v>1</v>
      </c>
      <c r="F302" s="39" t="s">
        <v>21</v>
      </c>
      <c r="G302" s="33"/>
      <c r="H302" s="33"/>
      <c r="I302" s="37"/>
      <c r="O302" s="79"/>
    </row>
    <row r="303" spans="3:15" ht="66">
      <c r="C303" s="47" t="s">
        <v>422</v>
      </c>
      <c r="D303" s="75" t="s">
        <v>423</v>
      </c>
      <c r="E303" s="31">
        <v>10</v>
      </c>
      <c r="F303" s="39" t="s">
        <v>65</v>
      </c>
      <c r="G303" s="33"/>
      <c r="H303" s="33"/>
      <c r="I303" s="37"/>
      <c r="O303" s="79"/>
    </row>
    <row r="304" spans="3:15" ht="30" customHeight="1">
      <c r="C304" s="64">
        <v>6.03</v>
      </c>
      <c r="D304" s="65" t="s">
        <v>424</v>
      </c>
      <c r="E304" s="66"/>
      <c r="F304" s="66"/>
      <c r="G304" s="66"/>
      <c r="H304" s="67"/>
      <c r="I304" s="68"/>
      <c r="O304" s="79"/>
    </row>
    <row r="305" spans="3:15" ht="79.150000000000006">
      <c r="C305" s="47" t="s">
        <v>425</v>
      </c>
      <c r="D305" s="75" t="s">
        <v>426</v>
      </c>
      <c r="E305" s="31">
        <v>3</v>
      </c>
      <c r="F305" s="39" t="s">
        <v>21</v>
      </c>
      <c r="G305" s="33"/>
      <c r="H305" s="33"/>
      <c r="I305" s="37"/>
      <c r="O305" s="79"/>
    </row>
    <row r="306" spans="3:15" ht="79.150000000000006">
      <c r="C306" s="47" t="s">
        <v>427</v>
      </c>
      <c r="D306" s="75" t="s">
        <v>428</v>
      </c>
      <c r="E306" s="31">
        <v>3</v>
      </c>
      <c r="F306" s="39" t="s">
        <v>21</v>
      </c>
      <c r="G306" s="33"/>
      <c r="H306" s="33"/>
      <c r="I306" s="37"/>
      <c r="O306" s="79"/>
    </row>
    <row r="307" spans="3:15" ht="79.150000000000006">
      <c r="C307" s="47" t="s">
        <v>429</v>
      </c>
      <c r="D307" s="75" t="s">
        <v>430</v>
      </c>
      <c r="E307" s="31">
        <v>4</v>
      </c>
      <c r="F307" s="39" t="s">
        <v>21</v>
      </c>
      <c r="G307" s="33"/>
      <c r="H307" s="33"/>
      <c r="I307" s="37"/>
      <c r="O307" s="79"/>
    </row>
    <row r="308" spans="3:15" ht="39.6">
      <c r="C308" s="47" t="s">
        <v>431</v>
      </c>
      <c r="D308" s="75" t="s">
        <v>432</v>
      </c>
      <c r="E308" s="31">
        <v>1</v>
      </c>
      <c r="F308" s="39" t="s">
        <v>21</v>
      </c>
      <c r="G308" s="33"/>
      <c r="H308" s="33"/>
      <c r="I308" s="37"/>
      <c r="O308" s="79"/>
    </row>
    <row r="309" spans="3:15" ht="27.75" customHeight="1">
      <c r="C309" s="47" t="s">
        <v>433</v>
      </c>
      <c r="D309" s="75" t="s">
        <v>434</v>
      </c>
      <c r="E309" s="31">
        <v>10</v>
      </c>
      <c r="F309" s="39" t="s">
        <v>21</v>
      </c>
      <c r="G309" s="33"/>
      <c r="H309" s="33"/>
      <c r="I309" s="37"/>
      <c r="O309" s="79"/>
    </row>
    <row r="310" spans="3:15" ht="30" customHeight="1">
      <c r="C310" s="26">
        <v>6.04</v>
      </c>
      <c r="D310" s="27" t="s">
        <v>435</v>
      </c>
      <c r="E310" s="28"/>
      <c r="F310" s="28"/>
      <c r="G310" s="28"/>
      <c r="H310" s="46"/>
      <c r="I310" s="29"/>
      <c r="O310" s="79"/>
    </row>
    <row r="311" spans="3:15" ht="79.150000000000006">
      <c r="C311" s="47" t="s">
        <v>436</v>
      </c>
      <c r="D311" s="75" t="s">
        <v>437</v>
      </c>
      <c r="E311" s="31">
        <v>1</v>
      </c>
      <c r="F311" s="39" t="s">
        <v>21</v>
      </c>
      <c r="G311" s="33"/>
      <c r="H311" s="33"/>
      <c r="I311" s="37"/>
      <c r="O311" s="79"/>
    </row>
    <row r="312" spans="3:15" ht="66">
      <c r="C312" s="47" t="s">
        <v>438</v>
      </c>
      <c r="D312" s="75" t="s">
        <v>439</v>
      </c>
      <c r="E312" s="31">
        <v>40</v>
      </c>
      <c r="F312" s="39" t="s">
        <v>65</v>
      </c>
      <c r="G312" s="33"/>
      <c r="H312" s="33"/>
      <c r="I312" s="37"/>
      <c r="O312" s="79"/>
    </row>
    <row r="313" spans="3:15" ht="30" customHeight="1">
      <c r="C313" s="64">
        <v>6.05</v>
      </c>
      <c r="D313" s="65" t="s">
        <v>440</v>
      </c>
      <c r="E313" s="66"/>
      <c r="F313" s="66"/>
      <c r="G313" s="66"/>
      <c r="H313" s="67"/>
      <c r="I313" s="68"/>
      <c r="O313" s="79"/>
    </row>
    <row r="314" spans="3:15" ht="39.6">
      <c r="C314" s="47" t="s">
        <v>441</v>
      </c>
      <c r="D314" s="75" t="s">
        <v>442</v>
      </c>
      <c r="E314" s="31">
        <v>40</v>
      </c>
      <c r="F314" s="39" t="s">
        <v>21</v>
      </c>
      <c r="G314" s="33"/>
      <c r="H314" s="33"/>
      <c r="I314" s="37"/>
      <c r="O314" s="79"/>
    </row>
    <row r="315" spans="3:15" ht="39.6">
      <c r="C315" s="47" t="s">
        <v>443</v>
      </c>
      <c r="D315" s="75" t="s">
        <v>402</v>
      </c>
      <c r="E315" s="31">
        <v>34</v>
      </c>
      <c r="F315" s="39" t="s">
        <v>21</v>
      </c>
      <c r="G315" s="33"/>
      <c r="H315" s="33"/>
      <c r="I315" s="37"/>
      <c r="O315" s="79"/>
    </row>
    <row r="316" spans="3:15" ht="79.150000000000006">
      <c r="C316" s="47" t="s">
        <v>444</v>
      </c>
      <c r="D316" s="75" t="s">
        <v>445</v>
      </c>
      <c r="E316" s="31">
        <v>6</v>
      </c>
      <c r="F316" s="39" t="s">
        <v>21</v>
      </c>
      <c r="G316" s="33"/>
      <c r="H316" s="33"/>
      <c r="I316" s="37"/>
      <c r="O316" s="79"/>
    </row>
    <row r="317" spans="3:15" ht="52.9">
      <c r="C317" s="47" t="s">
        <v>446</v>
      </c>
      <c r="D317" s="75" t="s">
        <v>406</v>
      </c>
      <c r="E317" s="31">
        <v>4</v>
      </c>
      <c r="F317" s="39" t="s">
        <v>21</v>
      </c>
      <c r="G317" s="33"/>
      <c r="H317" s="33"/>
      <c r="I317" s="37"/>
      <c r="O317" s="79"/>
    </row>
    <row r="318" spans="3:15" ht="52.9">
      <c r="C318" s="47" t="s">
        <v>447</v>
      </c>
      <c r="D318" s="75" t="s">
        <v>408</v>
      </c>
      <c r="E318" s="31">
        <v>4</v>
      </c>
      <c r="F318" s="39" t="s">
        <v>21</v>
      </c>
      <c r="G318" s="33"/>
      <c r="H318" s="33"/>
      <c r="I318" s="37"/>
      <c r="O318" s="79"/>
    </row>
    <row r="319" spans="3:15" ht="52.9">
      <c r="C319" s="47" t="s">
        <v>448</v>
      </c>
      <c r="D319" s="75" t="s">
        <v>410</v>
      </c>
      <c r="E319" s="31">
        <v>2</v>
      </c>
      <c r="F319" s="39" t="s">
        <v>21</v>
      </c>
      <c r="G319" s="33"/>
      <c r="H319" s="33"/>
      <c r="I319" s="37"/>
      <c r="O319" s="79"/>
    </row>
    <row r="320" spans="3:15" ht="52.9">
      <c r="C320" s="47" t="s">
        <v>449</v>
      </c>
      <c r="D320" s="75" t="s">
        <v>450</v>
      </c>
      <c r="E320" s="31">
        <v>1</v>
      </c>
      <c r="F320" s="39" t="s">
        <v>21</v>
      </c>
      <c r="G320" s="33"/>
      <c r="H320" s="33"/>
      <c r="I320" s="37"/>
      <c r="O320" s="79"/>
    </row>
    <row r="321" spans="3:15" ht="56.25" customHeight="1">
      <c r="C321" s="47" t="s">
        <v>451</v>
      </c>
      <c r="D321" s="75" t="s">
        <v>414</v>
      </c>
      <c r="E321" s="31">
        <v>24</v>
      </c>
      <c r="F321" s="39" t="s">
        <v>21</v>
      </c>
      <c r="G321" s="33"/>
      <c r="H321" s="33"/>
      <c r="I321" s="37"/>
      <c r="O321" s="79"/>
    </row>
    <row r="322" spans="3:15" ht="66">
      <c r="C322" s="47" t="s">
        <v>452</v>
      </c>
      <c r="D322" s="75" t="s">
        <v>453</v>
      </c>
      <c r="E322" s="31">
        <v>2</v>
      </c>
      <c r="F322" s="39" t="s">
        <v>21</v>
      </c>
      <c r="G322" s="33"/>
      <c r="H322" s="33"/>
      <c r="I322" s="37"/>
      <c r="O322" s="79"/>
    </row>
    <row r="323" spans="3:15" ht="66">
      <c r="C323" s="47" t="s">
        <v>454</v>
      </c>
      <c r="D323" s="75" t="s">
        <v>455</v>
      </c>
      <c r="E323" s="31">
        <v>6</v>
      </c>
      <c r="F323" s="39" t="s">
        <v>21</v>
      </c>
      <c r="G323" s="33"/>
      <c r="H323" s="33"/>
      <c r="I323" s="37"/>
      <c r="O323" s="79"/>
    </row>
    <row r="324" spans="3:15" ht="30" customHeight="1">
      <c r="C324" s="26">
        <v>6.06</v>
      </c>
      <c r="D324" s="27" t="s">
        <v>456</v>
      </c>
      <c r="E324" s="28"/>
      <c r="F324" s="28"/>
      <c r="G324" s="28"/>
      <c r="H324" s="46"/>
      <c r="I324" s="29"/>
      <c r="O324" s="79"/>
    </row>
    <row r="325" spans="3:15" ht="79.150000000000006">
      <c r="C325" s="47" t="s">
        <v>457</v>
      </c>
      <c r="D325" s="75" t="s">
        <v>458</v>
      </c>
      <c r="E325" s="31">
        <v>1</v>
      </c>
      <c r="F325" s="39" t="s">
        <v>21</v>
      </c>
      <c r="G325" s="33"/>
      <c r="H325" s="33"/>
      <c r="I325" s="37"/>
      <c r="O325" s="79"/>
    </row>
    <row r="326" spans="3:15" ht="50.25" customHeight="1">
      <c r="C326" s="47" t="s">
        <v>459</v>
      </c>
      <c r="D326" s="75" t="s">
        <v>460</v>
      </c>
      <c r="E326" s="31">
        <v>20</v>
      </c>
      <c r="F326" s="39" t="s">
        <v>65</v>
      </c>
      <c r="G326" s="33"/>
      <c r="H326" s="33"/>
      <c r="I326" s="37"/>
      <c r="O326" s="79"/>
    </row>
    <row r="327" spans="3:15" ht="30" customHeight="1">
      <c r="C327" s="64">
        <v>6.07</v>
      </c>
      <c r="D327" s="65" t="s">
        <v>440</v>
      </c>
      <c r="E327" s="66"/>
      <c r="F327" s="66"/>
      <c r="G327" s="66"/>
      <c r="H327" s="67"/>
      <c r="I327" s="68"/>
      <c r="O327" s="79"/>
    </row>
    <row r="328" spans="3:15" ht="39.6">
      <c r="C328" s="47" t="s">
        <v>461</v>
      </c>
      <c r="D328" s="75" t="s">
        <v>442</v>
      </c>
      <c r="E328" s="31">
        <v>25</v>
      </c>
      <c r="F328" s="39" t="s">
        <v>21</v>
      </c>
      <c r="G328" s="33"/>
      <c r="H328" s="33"/>
      <c r="I328" s="37"/>
      <c r="O328" s="79"/>
    </row>
    <row r="329" spans="3:15" ht="39.6">
      <c r="C329" s="47" t="s">
        <v>462</v>
      </c>
      <c r="D329" s="75" t="s">
        <v>463</v>
      </c>
      <c r="E329" s="31">
        <v>24</v>
      </c>
      <c r="F329" s="39" t="s">
        <v>21</v>
      </c>
      <c r="G329" s="33"/>
      <c r="H329" s="33"/>
      <c r="I329" s="37"/>
      <c r="O329" s="79"/>
    </row>
    <row r="330" spans="3:15" ht="79.150000000000006">
      <c r="C330" s="47" t="s">
        <v>464</v>
      </c>
      <c r="D330" s="75" t="s">
        <v>445</v>
      </c>
      <c r="E330" s="31">
        <v>1</v>
      </c>
      <c r="F330" s="39" t="s">
        <v>21</v>
      </c>
      <c r="G330" s="33"/>
      <c r="H330" s="33"/>
      <c r="I330" s="37"/>
      <c r="O330" s="79"/>
    </row>
    <row r="331" spans="3:15" ht="52.9">
      <c r="C331" s="47" t="s">
        <v>465</v>
      </c>
      <c r="D331" s="75" t="s">
        <v>406</v>
      </c>
      <c r="E331" s="31">
        <v>2</v>
      </c>
      <c r="F331" s="39" t="s">
        <v>21</v>
      </c>
      <c r="G331" s="33"/>
      <c r="H331" s="33"/>
      <c r="I331" s="37"/>
      <c r="O331" s="79"/>
    </row>
    <row r="332" spans="3:15" ht="52.9">
      <c r="C332" s="47" t="s">
        <v>466</v>
      </c>
      <c r="D332" s="75" t="s">
        <v>408</v>
      </c>
      <c r="E332" s="31">
        <v>4</v>
      </c>
      <c r="F332" s="39" t="s">
        <v>21</v>
      </c>
      <c r="G332" s="33"/>
      <c r="H332" s="33"/>
      <c r="I332" s="37"/>
      <c r="O332" s="79"/>
    </row>
    <row r="333" spans="3:15" ht="52.9">
      <c r="C333" s="47" t="s">
        <v>467</v>
      </c>
      <c r="D333" s="75" t="s">
        <v>414</v>
      </c>
      <c r="E333" s="31">
        <v>10</v>
      </c>
      <c r="F333" s="39" t="s">
        <v>21</v>
      </c>
      <c r="G333" s="33"/>
      <c r="H333" s="33"/>
      <c r="I333" s="37"/>
      <c r="O333" s="79"/>
    </row>
    <row r="334" spans="3:15" ht="66">
      <c r="C334" s="47" t="s">
        <v>468</v>
      </c>
      <c r="D334" s="75" t="s">
        <v>469</v>
      </c>
      <c r="E334" s="31">
        <v>7</v>
      </c>
      <c r="F334" s="39" t="s">
        <v>21</v>
      </c>
      <c r="G334" s="33"/>
      <c r="H334" s="33"/>
      <c r="I334" s="37"/>
      <c r="O334" s="79"/>
    </row>
    <row r="335" spans="3:15" ht="66">
      <c r="C335" s="47" t="s">
        <v>470</v>
      </c>
      <c r="D335" s="75" t="s">
        <v>471</v>
      </c>
      <c r="E335" s="31">
        <v>1</v>
      </c>
      <c r="F335" s="39" t="s">
        <v>21</v>
      </c>
      <c r="G335" s="33"/>
      <c r="H335" s="33"/>
      <c r="I335" s="37"/>
      <c r="O335" s="79"/>
    </row>
    <row r="336" spans="3:15" ht="66">
      <c r="C336" s="47" t="s">
        <v>472</v>
      </c>
      <c r="D336" s="75" t="s">
        <v>455</v>
      </c>
      <c r="E336" s="31">
        <v>5</v>
      </c>
      <c r="F336" s="39" t="s">
        <v>21</v>
      </c>
      <c r="G336" s="33"/>
      <c r="H336" s="33"/>
      <c r="I336" s="37"/>
      <c r="O336" s="79"/>
    </row>
    <row r="337" spans="3:15" ht="30" customHeight="1">
      <c r="C337" s="26">
        <v>6.08</v>
      </c>
      <c r="D337" s="27" t="s">
        <v>473</v>
      </c>
      <c r="E337" s="28"/>
      <c r="F337" s="28"/>
      <c r="G337" s="28"/>
      <c r="H337" s="46"/>
      <c r="I337" s="29"/>
      <c r="O337" s="79"/>
    </row>
    <row r="338" spans="3:15" ht="92.45">
      <c r="C338" s="47" t="s">
        <v>474</v>
      </c>
      <c r="D338" s="75" t="s">
        <v>475</v>
      </c>
      <c r="E338" s="31">
        <v>1</v>
      </c>
      <c r="F338" s="39" t="s">
        <v>21</v>
      </c>
      <c r="G338" s="33"/>
      <c r="H338" s="33"/>
      <c r="I338" s="37"/>
      <c r="O338" s="79"/>
    </row>
    <row r="339" spans="3:15" ht="52.9">
      <c r="C339" s="47" t="s">
        <v>476</v>
      </c>
      <c r="D339" s="75" t="s">
        <v>477</v>
      </c>
      <c r="E339" s="31">
        <v>1</v>
      </c>
      <c r="F339" s="39" t="s">
        <v>21</v>
      </c>
      <c r="G339" s="33"/>
      <c r="H339" s="33"/>
      <c r="I339" s="37"/>
      <c r="O339" s="79"/>
    </row>
    <row r="340" spans="3:15" ht="52.9">
      <c r="C340" s="47" t="s">
        <v>478</v>
      </c>
      <c r="D340" s="75" t="s">
        <v>479</v>
      </c>
      <c r="E340" s="31">
        <v>22</v>
      </c>
      <c r="F340" s="39" t="s">
        <v>65</v>
      </c>
      <c r="G340" s="33"/>
      <c r="H340" s="33"/>
      <c r="I340" s="37"/>
      <c r="O340" s="79"/>
    </row>
    <row r="341" spans="3:15" ht="30" customHeight="1">
      <c r="C341" s="64">
        <v>6.09</v>
      </c>
      <c r="D341" s="65" t="s">
        <v>440</v>
      </c>
      <c r="E341" s="66"/>
      <c r="F341" s="66"/>
      <c r="G341" s="66"/>
      <c r="H341" s="67"/>
      <c r="I341" s="68"/>
      <c r="O341" s="79"/>
    </row>
    <row r="342" spans="3:15" ht="39.6">
      <c r="C342" s="47" t="s">
        <v>480</v>
      </c>
      <c r="D342" s="75" t="s">
        <v>442</v>
      </c>
      <c r="E342" s="31">
        <v>16</v>
      </c>
      <c r="F342" s="39" t="s">
        <v>21</v>
      </c>
      <c r="G342" s="33"/>
      <c r="H342" s="33"/>
      <c r="I342" s="37"/>
      <c r="O342" s="79"/>
    </row>
    <row r="343" spans="3:15" ht="39.6">
      <c r="C343" s="47" t="s">
        <v>481</v>
      </c>
      <c r="D343" s="75" t="s">
        <v>463</v>
      </c>
      <c r="E343" s="31">
        <v>16</v>
      </c>
      <c r="F343" s="39" t="s">
        <v>21</v>
      </c>
      <c r="G343" s="33"/>
      <c r="H343" s="33"/>
      <c r="I343" s="37"/>
      <c r="O343" s="79"/>
    </row>
    <row r="344" spans="3:15" ht="52.9">
      <c r="C344" s="47" t="s">
        <v>482</v>
      </c>
      <c r="D344" s="75" t="s">
        <v>406</v>
      </c>
      <c r="E344" s="31">
        <v>3</v>
      </c>
      <c r="F344" s="39" t="s">
        <v>21</v>
      </c>
      <c r="G344" s="33"/>
      <c r="H344" s="33"/>
      <c r="I344" s="37"/>
      <c r="O344" s="79"/>
    </row>
    <row r="345" spans="3:15" ht="52.9">
      <c r="C345" s="47" t="s">
        <v>483</v>
      </c>
      <c r="D345" s="75" t="s">
        <v>408</v>
      </c>
      <c r="E345" s="31">
        <v>3</v>
      </c>
      <c r="F345" s="39" t="s">
        <v>21</v>
      </c>
      <c r="G345" s="33"/>
      <c r="H345" s="33"/>
      <c r="I345" s="37"/>
      <c r="O345" s="79"/>
    </row>
    <row r="346" spans="3:15" ht="52.9">
      <c r="C346" s="47" t="s">
        <v>484</v>
      </c>
      <c r="D346" s="75" t="s">
        <v>410</v>
      </c>
      <c r="E346" s="31">
        <v>2</v>
      </c>
      <c r="F346" s="39" t="s">
        <v>21</v>
      </c>
      <c r="G346" s="33"/>
      <c r="H346" s="33"/>
      <c r="I346" s="37"/>
      <c r="O346" s="79"/>
    </row>
    <row r="347" spans="3:15" ht="54.75" customHeight="1">
      <c r="C347" s="47" t="s">
        <v>485</v>
      </c>
      <c r="D347" s="75" t="s">
        <v>414</v>
      </c>
      <c r="E347" s="31">
        <v>8</v>
      </c>
      <c r="F347" s="39" t="s">
        <v>21</v>
      </c>
      <c r="G347" s="33"/>
      <c r="H347" s="33"/>
      <c r="I347" s="37"/>
      <c r="O347" s="79"/>
    </row>
    <row r="348" spans="3:15" ht="66">
      <c r="C348" s="47" t="s">
        <v>486</v>
      </c>
      <c r="D348" s="75" t="s">
        <v>469</v>
      </c>
      <c r="E348" s="31">
        <v>7</v>
      </c>
      <c r="F348" s="39" t="s">
        <v>21</v>
      </c>
      <c r="G348" s="33"/>
      <c r="H348" s="33"/>
      <c r="I348" s="37"/>
      <c r="O348" s="79"/>
    </row>
    <row r="349" spans="3:15" ht="66">
      <c r="C349" s="47" t="s">
        <v>487</v>
      </c>
      <c r="D349" s="75" t="s">
        <v>488</v>
      </c>
      <c r="E349" s="31">
        <v>9</v>
      </c>
      <c r="F349" s="39" t="s">
        <v>21</v>
      </c>
      <c r="G349" s="33"/>
      <c r="H349" s="33"/>
      <c r="I349" s="37"/>
      <c r="O349" s="79"/>
    </row>
    <row r="350" spans="3:15" ht="66">
      <c r="C350" s="47" t="s">
        <v>489</v>
      </c>
      <c r="D350" s="75" t="s">
        <v>471</v>
      </c>
      <c r="E350" s="31">
        <v>1</v>
      </c>
      <c r="F350" s="39" t="s">
        <v>21</v>
      </c>
      <c r="G350" s="33"/>
      <c r="H350" s="33"/>
      <c r="I350" s="37"/>
      <c r="O350" s="79"/>
    </row>
    <row r="351" spans="3:15" ht="66">
      <c r="C351" s="47" t="s">
        <v>490</v>
      </c>
      <c r="D351" s="75" t="s">
        <v>455</v>
      </c>
      <c r="E351" s="31">
        <v>4</v>
      </c>
      <c r="F351" s="39" t="s">
        <v>21</v>
      </c>
      <c r="G351" s="33"/>
      <c r="H351" s="33"/>
      <c r="I351" s="37"/>
      <c r="O351" s="79"/>
    </row>
    <row r="352" spans="3:15" ht="26.25" customHeight="1">
      <c r="C352" s="26">
        <v>6.1</v>
      </c>
      <c r="D352" s="27" t="s">
        <v>491</v>
      </c>
      <c r="E352" s="28"/>
      <c r="F352" s="28"/>
      <c r="G352" s="28"/>
      <c r="H352" s="46"/>
      <c r="I352" s="29"/>
      <c r="O352" s="79"/>
    </row>
    <row r="353" spans="3:15" ht="79.150000000000006">
      <c r="C353" s="47" t="s">
        <v>492</v>
      </c>
      <c r="D353" s="75" t="s">
        <v>493</v>
      </c>
      <c r="E353" s="31">
        <v>1</v>
      </c>
      <c r="F353" s="39" t="s">
        <v>21</v>
      </c>
      <c r="G353" s="33"/>
      <c r="H353" s="33"/>
      <c r="I353" s="37"/>
      <c r="O353" s="79"/>
    </row>
    <row r="354" spans="3:15" ht="66">
      <c r="C354" s="47" t="s">
        <v>494</v>
      </c>
      <c r="D354" s="75" t="s">
        <v>495</v>
      </c>
      <c r="E354" s="31">
        <v>60</v>
      </c>
      <c r="F354" s="39" t="s">
        <v>65</v>
      </c>
      <c r="G354" s="33"/>
      <c r="H354" s="33"/>
      <c r="I354" s="37"/>
      <c r="O354" s="79"/>
    </row>
    <row r="355" spans="3:15" ht="31.5" customHeight="1">
      <c r="C355" s="64">
        <v>6.11</v>
      </c>
      <c r="D355" s="65" t="s">
        <v>440</v>
      </c>
      <c r="E355" s="66"/>
      <c r="F355" s="66"/>
      <c r="G355" s="66"/>
      <c r="H355" s="67"/>
      <c r="I355" s="68"/>
      <c r="O355" s="79"/>
    </row>
    <row r="356" spans="3:15" ht="41.25" customHeight="1">
      <c r="C356" s="47" t="s">
        <v>496</v>
      </c>
      <c r="D356" s="75" t="s">
        <v>497</v>
      </c>
      <c r="E356" s="31">
        <v>2</v>
      </c>
      <c r="F356" s="39" t="s">
        <v>21</v>
      </c>
      <c r="G356" s="33"/>
      <c r="H356" s="33"/>
      <c r="I356" s="37"/>
      <c r="O356" s="79"/>
    </row>
    <row r="357" spans="3:15" ht="79.150000000000006">
      <c r="C357" s="47" t="s">
        <v>498</v>
      </c>
      <c r="D357" s="75" t="s">
        <v>445</v>
      </c>
      <c r="E357" s="31">
        <v>2</v>
      </c>
      <c r="F357" s="39" t="s">
        <v>21</v>
      </c>
      <c r="G357" s="33"/>
      <c r="H357" s="33"/>
      <c r="I357" s="37"/>
      <c r="O357" s="79"/>
    </row>
    <row r="358" spans="3:15" ht="52.9">
      <c r="C358" s="47" t="s">
        <v>499</v>
      </c>
      <c r="D358" s="75" t="s">
        <v>406</v>
      </c>
      <c r="E358" s="31">
        <v>2</v>
      </c>
      <c r="F358" s="39" t="s">
        <v>21</v>
      </c>
      <c r="G358" s="33"/>
      <c r="H358" s="33"/>
      <c r="I358" s="37"/>
      <c r="O358" s="79"/>
    </row>
    <row r="359" spans="3:15" ht="52.9">
      <c r="C359" s="47" t="s">
        <v>500</v>
      </c>
      <c r="D359" s="75" t="s">
        <v>414</v>
      </c>
      <c r="E359" s="31">
        <v>2</v>
      </c>
      <c r="F359" s="39" t="s">
        <v>21</v>
      </c>
      <c r="G359" s="33"/>
      <c r="H359" s="33"/>
      <c r="I359" s="37"/>
      <c r="O359" s="79"/>
    </row>
    <row r="360" spans="3:15" ht="30" customHeight="1">
      <c r="C360" s="26">
        <v>6.12</v>
      </c>
      <c r="D360" s="27" t="s">
        <v>501</v>
      </c>
      <c r="E360" s="28"/>
      <c r="F360" s="28"/>
      <c r="G360" s="28"/>
      <c r="H360" s="46"/>
      <c r="I360" s="29"/>
      <c r="O360" s="79"/>
    </row>
    <row r="361" spans="3:15" ht="92.45">
      <c r="C361" s="47" t="s">
        <v>502</v>
      </c>
      <c r="D361" s="75" t="s">
        <v>503</v>
      </c>
      <c r="E361" s="31">
        <v>1</v>
      </c>
      <c r="F361" s="39" t="s">
        <v>21</v>
      </c>
      <c r="G361" s="33"/>
      <c r="H361" s="33"/>
      <c r="I361" s="37"/>
      <c r="O361" s="79"/>
    </row>
    <row r="362" spans="3:15" ht="66">
      <c r="C362" s="47" t="s">
        <v>504</v>
      </c>
      <c r="D362" s="75" t="s">
        <v>505</v>
      </c>
      <c r="E362" s="31">
        <v>50</v>
      </c>
      <c r="F362" s="39" t="s">
        <v>65</v>
      </c>
      <c r="G362" s="33"/>
      <c r="H362" s="33"/>
      <c r="I362" s="37"/>
      <c r="O362" s="79"/>
    </row>
    <row r="363" spans="3:15" ht="52.9">
      <c r="C363" s="47" t="s">
        <v>506</v>
      </c>
      <c r="D363" s="75" t="s">
        <v>477</v>
      </c>
      <c r="E363" s="31">
        <v>1</v>
      </c>
      <c r="F363" s="39" t="s">
        <v>21</v>
      </c>
      <c r="G363" s="33"/>
      <c r="H363" s="33"/>
      <c r="I363" s="37"/>
      <c r="O363" s="79"/>
    </row>
    <row r="364" spans="3:15" ht="30" customHeight="1">
      <c r="C364" s="64">
        <v>6.13</v>
      </c>
      <c r="D364" s="65" t="s">
        <v>507</v>
      </c>
      <c r="E364" s="66"/>
      <c r="F364" s="66"/>
      <c r="G364" s="66"/>
      <c r="H364" s="67"/>
      <c r="I364" s="68"/>
      <c r="O364" s="79"/>
    </row>
    <row r="365" spans="3:15" ht="42" customHeight="1">
      <c r="C365" s="47" t="s">
        <v>508</v>
      </c>
      <c r="D365" s="75" t="s">
        <v>509</v>
      </c>
      <c r="E365" s="31">
        <v>1</v>
      </c>
      <c r="F365" s="39" t="s">
        <v>18</v>
      </c>
      <c r="G365" s="33"/>
      <c r="H365" s="33"/>
      <c r="I365" s="37"/>
      <c r="O365" s="79"/>
    </row>
    <row r="366" spans="3:15" ht="39.6">
      <c r="C366" s="47" t="s">
        <v>510</v>
      </c>
      <c r="D366" s="75" t="s">
        <v>511</v>
      </c>
      <c r="E366" s="31">
        <v>20</v>
      </c>
      <c r="F366" s="39" t="s">
        <v>65</v>
      </c>
      <c r="G366" s="33"/>
      <c r="H366" s="33"/>
      <c r="I366" s="37"/>
      <c r="O366" s="79"/>
    </row>
    <row r="367" spans="3:15" ht="145.15">
      <c r="C367" s="47" t="s">
        <v>512</v>
      </c>
      <c r="D367" s="75" t="s">
        <v>513</v>
      </c>
      <c r="E367" s="31">
        <v>1</v>
      </c>
      <c r="F367" s="39" t="s">
        <v>21</v>
      </c>
      <c r="G367" s="33"/>
      <c r="H367" s="33"/>
      <c r="I367" s="37"/>
      <c r="O367" s="79"/>
    </row>
    <row r="368" spans="3:15" ht="23.25" customHeight="1">
      <c r="C368" s="47" t="s">
        <v>514</v>
      </c>
      <c r="D368" s="41" t="s">
        <v>515</v>
      </c>
      <c r="E368" s="31">
        <v>1</v>
      </c>
      <c r="F368" s="39" t="s">
        <v>21</v>
      </c>
      <c r="G368" s="33"/>
      <c r="H368" s="33"/>
      <c r="I368" s="37"/>
      <c r="O368" s="79"/>
    </row>
    <row r="369" spans="3:15" ht="52.9">
      <c r="C369" s="47" t="s">
        <v>516</v>
      </c>
      <c r="D369" s="75" t="s">
        <v>517</v>
      </c>
      <c r="E369" s="31">
        <v>1</v>
      </c>
      <c r="F369" s="39" t="s">
        <v>21</v>
      </c>
      <c r="G369" s="33"/>
      <c r="H369" s="33"/>
      <c r="I369" s="37"/>
      <c r="O369" s="79"/>
    </row>
    <row r="370" spans="3:15" ht="52.9">
      <c r="C370" s="47" t="s">
        <v>518</v>
      </c>
      <c r="D370" s="75" t="s">
        <v>519</v>
      </c>
      <c r="E370" s="31">
        <v>1</v>
      </c>
      <c r="F370" s="39" t="s">
        <v>21</v>
      </c>
      <c r="G370" s="33"/>
      <c r="H370" s="33"/>
      <c r="I370" s="37"/>
      <c r="O370" s="79"/>
    </row>
    <row r="371" spans="3:15" ht="39.6">
      <c r="C371" s="47" t="s">
        <v>520</v>
      </c>
      <c r="D371" s="75" t="s">
        <v>521</v>
      </c>
      <c r="E371" s="31">
        <v>6</v>
      </c>
      <c r="F371" s="39" t="s">
        <v>21</v>
      </c>
      <c r="G371" s="33"/>
      <c r="H371" s="33"/>
      <c r="I371" s="37"/>
      <c r="O371" s="79"/>
    </row>
    <row r="372" spans="3:15" ht="26.45">
      <c r="C372" s="47" t="s">
        <v>522</v>
      </c>
      <c r="D372" s="75" t="s">
        <v>523</v>
      </c>
      <c r="E372" s="31">
        <v>6</v>
      </c>
      <c r="F372" s="39" t="s">
        <v>21</v>
      </c>
      <c r="G372" s="33"/>
      <c r="H372" s="33"/>
      <c r="I372" s="37"/>
      <c r="O372" s="79"/>
    </row>
    <row r="373" spans="3:15" ht="30" customHeight="1">
      <c r="C373" s="64">
        <v>6.14</v>
      </c>
      <c r="D373" s="65" t="s">
        <v>524</v>
      </c>
      <c r="E373" s="66"/>
      <c r="F373" s="66"/>
      <c r="G373" s="66"/>
      <c r="H373" s="67"/>
      <c r="I373" s="68"/>
      <c r="O373" s="79"/>
    </row>
    <row r="374" spans="3:15" ht="30" customHeight="1">
      <c r="C374" s="47" t="s">
        <v>525</v>
      </c>
      <c r="D374" s="75" t="s">
        <v>526</v>
      </c>
      <c r="E374" s="31">
        <v>3</v>
      </c>
      <c r="F374" s="39" t="s">
        <v>21</v>
      </c>
      <c r="G374" s="33"/>
      <c r="H374" s="33"/>
      <c r="I374" s="37"/>
      <c r="O374" s="79"/>
    </row>
    <row r="375" spans="3:15" ht="30" customHeight="1">
      <c r="C375" s="47"/>
      <c r="D375" s="76" t="s">
        <v>527</v>
      </c>
      <c r="E375" s="31"/>
      <c r="F375" s="39"/>
      <c r="G375" s="33"/>
      <c r="H375" s="33"/>
      <c r="I375" s="37"/>
      <c r="O375" s="79"/>
    </row>
    <row r="376" spans="3:15" ht="39.6">
      <c r="C376" s="47"/>
      <c r="D376" s="77" t="s">
        <v>528</v>
      </c>
      <c r="E376" s="31"/>
      <c r="F376" s="39"/>
      <c r="G376" s="33"/>
      <c r="H376" s="33"/>
      <c r="I376" s="37"/>
      <c r="O376" s="79"/>
    </row>
    <row r="377" spans="3:15" ht="52.9">
      <c r="C377" s="47"/>
      <c r="D377" s="77" t="s">
        <v>529</v>
      </c>
      <c r="E377" s="31"/>
      <c r="F377" s="39"/>
      <c r="G377" s="33"/>
      <c r="H377" s="33"/>
      <c r="I377" s="37"/>
      <c r="O377" s="79"/>
    </row>
    <row r="378" spans="3:15" ht="30" customHeight="1">
      <c r="C378" s="26">
        <v>6.15</v>
      </c>
      <c r="D378" s="27" t="s">
        <v>530</v>
      </c>
      <c r="E378" s="28"/>
      <c r="F378" s="28"/>
      <c r="G378" s="28"/>
      <c r="H378" s="46"/>
      <c r="I378" s="29"/>
      <c r="O378" s="79"/>
    </row>
    <row r="379" spans="3:15" ht="105.75" customHeight="1">
      <c r="C379" s="47" t="s">
        <v>531</v>
      </c>
      <c r="D379" s="75" t="s">
        <v>532</v>
      </c>
      <c r="E379" s="31">
        <v>1</v>
      </c>
      <c r="F379" s="39" t="s">
        <v>21</v>
      </c>
      <c r="G379" s="33"/>
      <c r="H379" s="33"/>
      <c r="I379" s="37"/>
      <c r="O379" s="79"/>
    </row>
    <row r="380" spans="3:15" ht="26.25" customHeight="1">
      <c r="C380" s="47" t="s">
        <v>533</v>
      </c>
      <c r="D380" s="75" t="s">
        <v>534</v>
      </c>
      <c r="E380" s="31">
        <v>1</v>
      </c>
      <c r="F380" s="39" t="s">
        <v>21</v>
      </c>
      <c r="G380" s="33"/>
      <c r="H380" s="33"/>
      <c r="I380" s="37"/>
      <c r="O380" s="79"/>
    </row>
    <row r="381" spans="3:15" ht="43.5" customHeight="1">
      <c r="C381" s="47" t="s">
        <v>535</v>
      </c>
      <c r="D381" s="75" t="s">
        <v>536</v>
      </c>
      <c r="E381" s="31">
        <v>1</v>
      </c>
      <c r="F381" s="39" t="s">
        <v>21</v>
      </c>
      <c r="G381" s="33"/>
      <c r="H381" s="33"/>
      <c r="I381" s="37"/>
      <c r="O381" s="79"/>
    </row>
    <row r="382" spans="3:15" ht="27.75" customHeight="1">
      <c r="C382" s="47" t="s">
        <v>537</v>
      </c>
      <c r="D382" s="75" t="s">
        <v>538</v>
      </c>
      <c r="E382" s="31">
        <v>2</v>
      </c>
      <c r="F382" s="39" t="s">
        <v>21</v>
      </c>
      <c r="G382" s="33"/>
      <c r="H382" s="33"/>
      <c r="I382" s="37"/>
      <c r="O382" s="79"/>
    </row>
    <row r="383" spans="3:15" ht="39.6">
      <c r="C383" s="47" t="s">
        <v>539</v>
      </c>
      <c r="D383" s="75" t="s">
        <v>540</v>
      </c>
      <c r="E383" s="31">
        <v>16</v>
      </c>
      <c r="F383" s="39" t="s">
        <v>21</v>
      </c>
      <c r="G383" s="33"/>
      <c r="H383" s="33"/>
      <c r="I383" s="37"/>
      <c r="O383" s="79"/>
    </row>
    <row r="384" spans="3:15" ht="39.6">
      <c r="C384" s="47" t="s">
        <v>541</v>
      </c>
      <c r="D384" s="75" t="s">
        <v>542</v>
      </c>
      <c r="E384" s="31">
        <v>16</v>
      </c>
      <c r="F384" s="39" t="s">
        <v>21</v>
      </c>
      <c r="G384" s="33"/>
      <c r="H384" s="33"/>
      <c r="I384" s="37"/>
      <c r="O384" s="79"/>
    </row>
    <row r="385" spans="3:15" ht="30" customHeight="1">
      <c r="C385" s="47" t="s">
        <v>543</v>
      </c>
      <c r="D385" s="75" t="s">
        <v>544</v>
      </c>
      <c r="E385" s="31">
        <v>2</v>
      </c>
      <c r="F385" s="39" t="s">
        <v>21</v>
      </c>
      <c r="G385" s="33"/>
      <c r="H385" s="33"/>
      <c r="I385" s="37"/>
      <c r="O385" s="79"/>
    </row>
    <row r="386" spans="3:15" ht="66">
      <c r="C386" s="47" t="s">
        <v>545</v>
      </c>
      <c r="D386" s="75" t="s">
        <v>546</v>
      </c>
      <c r="E386" s="31">
        <v>3</v>
      </c>
      <c r="F386" s="39" t="s">
        <v>547</v>
      </c>
      <c r="G386" s="33"/>
      <c r="H386" s="33"/>
      <c r="I386" s="37"/>
      <c r="O386" s="79"/>
    </row>
    <row r="387" spans="3:15" ht="52.9">
      <c r="C387" s="47" t="s">
        <v>548</v>
      </c>
      <c r="D387" s="75" t="s">
        <v>549</v>
      </c>
      <c r="E387" s="31">
        <v>15</v>
      </c>
      <c r="F387" s="39" t="s">
        <v>21</v>
      </c>
      <c r="G387" s="33"/>
      <c r="H387" s="33"/>
      <c r="I387" s="37"/>
      <c r="O387" s="79"/>
    </row>
    <row r="388" spans="3:15" ht="52.9">
      <c r="C388" s="47" t="s">
        <v>550</v>
      </c>
      <c r="D388" s="75" t="s">
        <v>551</v>
      </c>
      <c r="E388" s="31">
        <v>1</v>
      </c>
      <c r="F388" s="39" t="s">
        <v>21</v>
      </c>
      <c r="G388" s="33"/>
      <c r="H388" s="33"/>
      <c r="I388" s="37"/>
      <c r="O388" s="79"/>
    </row>
    <row r="389" spans="3:15" ht="39.6">
      <c r="C389" s="47" t="s">
        <v>552</v>
      </c>
      <c r="D389" s="75" t="s">
        <v>553</v>
      </c>
      <c r="E389" s="31">
        <v>11</v>
      </c>
      <c r="F389" s="39" t="s">
        <v>21</v>
      </c>
      <c r="G389" s="33"/>
      <c r="H389" s="33"/>
      <c r="I389" s="37"/>
      <c r="O389" s="79"/>
    </row>
    <row r="390" spans="3:15" ht="30" customHeight="1">
      <c r="C390" s="72">
        <v>7</v>
      </c>
      <c r="D390" s="73" t="s">
        <v>554</v>
      </c>
      <c r="E390" s="73"/>
      <c r="F390" s="73"/>
      <c r="G390" s="73"/>
      <c r="H390" s="73"/>
      <c r="I390" s="74"/>
      <c r="O390" s="79"/>
    </row>
    <row r="391" spans="3:15" ht="205.5" customHeight="1">
      <c r="C391" s="47">
        <v>7.01</v>
      </c>
      <c r="D391" s="75" t="s">
        <v>555</v>
      </c>
      <c r="E391" s="31">
        <v>1</v>
      </c>
      <c r="F391" s="39" t="s">
        <v>21</v>
      </c>
      <c r="G391" s="33"/>
      <c r="H391" s="33"/>
      <c r="I391" s="37"/>
      <c r="M391" s="97"/>
      <c r="O391" s="79"/>
    </row>
    <row r="392" spans="3:15" ht="52.9">
      <c r="C392" s="47">
        <v>7.02</v>
      </c>
      <c r="D392" s="75" t="s">
        <v>556</v>
      </c>
      <c r="E392" s="31">
        <v>1</v>
      </c>
      <c r="F392" s="39" t="s">
        <v>18</v>
      </c>
      <c r="G392" s="33"/>
      <c r="H392" s="33"/>
      <c r="I392" s="37"/>
      <c r="M392" s="97"/>
      <c r="O392" s="79"/>
    </row>
    <row r="393" spans="3:15" ht="24" customHeight="1">
      <c r="C393" s="47">
        <v>7.03</v>
      </c>
      <c r="D393" s="75" t="s">
        <v>557</v>
      </c>
      <c r="E393" s="31">
        <v>8</v>
      </c>
      <c r="F393" s="39" t="s">
        <v>21</v>
      </c>
      <c r="G393" s="33"/>
      <c r="H393" s="33"/>
      <c r="I393" s="37"/>
      <c r="M393" s="97"/>
      <c r="O393" s="79"/>
    </row>
    <row r="394" spans="3:15" ht="24" customHeight="1">
      <c r="C394" s="47">
        <v>7.04</v>
      </c>
      <c r="D394" s="75" t="s">
        <v>558</v>
      </c>
      <c r="E394" s="31">
        <v>2</v>
      </c>
      <c r="F394" s="39" t="s">
        <v>21</v>
      </c>
      <c r="G394" s="33"/>
      <c r="H394" s="33"/>
      <c r="I394" s="37"/>
      <c r="M394" s="97"/>
      <c r="O394" s="79"/>
    </row>
    <row r="395" spans="3:15" ht="24" customHeight="1">
      <c r="C395" s="47">
        <v>7.05</v>
      </c>
      <c r="D395" s="75" t="s">
        <v>559</v>
      </c>
      <c r="E395" s="31">
        <v>2</v>
      </c>
      <c r="F395" s="39" t="s">
        <v>21</v>
      </c>
      <c r="G395" s="33"/>
      <c r="H395" s="33"/>
      <c r="I395" s="37"/>
      <c r="M395" s="97"/>
      <c r="O395" s="79"/>
    </row>
    <row r="396" spans="3:15" ht="24" customHeight="1">
      <c r="C396" s="47">
        <v>7.06</v>
      </c>
      <c r="D396" s="75" t="s">
        <v>560</v>
      </c>
      <c r="E396" s="31">
        <v>2</v>
      </c>
      <c r="F396" s="39" t="s">
        <v>21</v>
      </c>
      <c r="G396" s="33"/>
      <c r="H396" s="33"/>
      <c r="I396" s="37"/>
      <c r="M396" s="97"/>
      <c r="O396" s="79"/>
    </row>
    <row r="397" spans="3:15" ht="24" customHeight="1">
      <c r="C397" s="47">
        <v>7.07</v>
      </c>
      <c r="D397" s="75" t="s">
        <v>561</v>
      </c>
      <c r="E397" s="31">
        <v>2</v>
      </c>
      <c r="F397" s="39" t="s">
        <v>21</v>
      </c>
      <c r="G397" s="33"/>
      <c r="H397" s="33"/>
      <c r="I397" s="37"/>
      <c r="M397" s="97"/>
      <c r="O397" s="79"/>
    </row>
    <row r="398" spans="3:15" ht="145.15">
      <c r="C398" s="47">
        <v>7.08</v>
      </c>
      <c r="D398" s="75" t="s">
        <v>562</v>
      </c>
      <c r="E398" s="31"/>
      <c r="F398" s="39"/>
      <c r="G398" s="33"/>
      <c r="H398" s="33"/>
      <c r="I398" s="37"/>
      <c r="M398" s="97"/>
      <c r="O398" s="79"/>
    </row>
    <row r="399" spans="3:15" ht="30" customHeight="1">
      <c r="C399" s="47">
        <v>7.09</v>
      </c>
      <c r="D399" s="75" t="s">
        <v>563</v>
      </c>
      <c r="E399" s="31">
        <v>1</v>
      </c>
      <c r="F399" s="39" t="s">
        <v>21</v>
      </c>
      <c r="G399" s="33"/>
      <c r="H399" s="33"/>
      <c r="I399" s="37"/>
      <c r="M399" s="97"/>
      <c r="O399" s="79"/>
    </row>
    <row r="400" spans="3:15" ht="26.45">
      <c r="C400" s="47">
        <v>7.1</v>
      </c>
      <c r="D400" s="75" t="s">
        <v>564</v>
      </c>
      <c r="E400" s="31">
        <v>1</v>
      </c>
      <c r="F400" s="39" t="s">
        <v>21</v>
      </c>
      <c r="G400" s="33"/>
      <c r="H400" s="33"/>
      <c r="I400" s="37"/>
      <c r="M400" s="97"/>
      <c r="O400" s="79"/>
    </row>
    <row r="401" spans="3:15" ht="56.25" customHeight="1">
      <c r="C401" s="47">
        <v>7.11</v>
      </c>
      <c r="D401" s="75" t="s">
        <v>565</v>
      </c>
      <c r="E401" s="31">
        <v>15.6</v>
      </c>
      <c r="F401" s="39" t="s">
        <v>21</v>
      </c>
      <c r="G401" s="33"/>
      <c r="H401" s="33"/>
      <c r="I401" s="37"/>
      <c r="M401" s="97"/>
      <c r="O401" s="79"/>
    </row>
    <row r="402" spans="3:15" ht="52.9">
      <c r="C402" s="47">
        <v>7.12</v>
      </c>
      <c r="D402" s="75" t="s">
        <v>566</v>
      </c>
      <c r="E402" s="31">
        <v>15.6</v>
      </c>
      <c r="F402" s="39" t="s">
        <v>21</v>
      </c>
      <c r="G402" s="33"/>
      <c r="H402" s="33"/>
      <c r="I402" s="37"/>
      <c r="M402" s="97"/>
      <c r="O402" s="79"/>
    </row>
    <row r="403" spans="3:15" ht="39.6">
      <c r="C403" s="47">
        <v>7.13</v>
      </c>
      <c r="D403" s="75" t="s">
        <v>567</v>
      </c>
      <c r="E403" s="31">
        <v>6</v>
      </c>
      <c r="F403" s="39" t="s">
        <v>21</v>
      </c>
      <c r="G403" s="33"/>
      <c r="H403" s="33"/>
      <c r="I403" s="37"/>
      <c r="M403" s="97"/>
      <c r="O403" s="79"/>
    </row>
    <row r="404" spans="3:15" ht="145.15">
      <c r="C404" s="26"/>
      <c r="D404" s="27" t="s">
        <v>568</v>
      </c>
      <c r="E404" s="28"/>
      <c r="F404" s="28"/>
      <c r="G404" s="28"/>
      <c r="H404" s="46"/>
      <c r="I404" s="29"/>
      <c r="M404" s="97"/>
      <c r="O404" s="79"/>
    </row>
    <row r="405" spans="3:15" ht="30" customHeight="1">
      <c r="C405" s="47">
        <v>7.14</v>
      </c>
      <c r="D405" s="75" t="s">
        <v>563</v>
      </c>
      <c r="E405" s="31">
        <v>1</v>
      </c>
      <c r="F405" s="39" t="s">
        <v>21</v>
      </c>
      <c r="G405" s="33"/>
      <c r="H405" s="33"/>
      <c r="I405" s="37"/>
      <c r="M405" s="97"/>
      <c r="O405" s="79"/>
    </row>
    <row r="406" spans="3:15" ht="30" customHeight="1">
      <c r="C406" s="47">
        <v>7.15</v>
      </c>
      <c r="D406" s="75" t="s">
        <v>564</v>
      </c>
      <c r="E406" s="31">
        <v>1</v>
      </c>
      <c r="F406" s="39" t="s">
        <v>21</v>
      </c>
      <c r="G406" s="33"/>
      <c r="H406" s="33"/>
      <c r="I406" s="37"/>
      <c r="M406" s="97"/>
      <c r="O406" s="79"/>
    </row>
    <row r="407" spans="3:15" ht="54" customHeight="1">
      <c r="C407" s="47">
        <v>7.16</v>
      </c>
      <c r="D407" s="75" t="s">
        <v>565</v>
      </c>
      <c r="E407" s="31">
        <v>12.2</v>
      </c>
      <c r="F407" s="39" t="s">
        <v>21</v>
      </c>
      <c r="G407" s="33"/>
      <c r="H407" s="33"/>
      <c r="I407" s="37"/>
      <c r="M407" s="97"/>
      <c r="O407" s="79"/>
    </row>
    <row r="408" spans="3:15" ht="52.9">
      <c r="C408" s="47">
        <v>7.17</v>
      </c>
      <c r="D408" s="75" t="s">
        <v>566</v>
      </c>
      <c r="E408" s="31">
        <v>12.2</v>
      </c>
      <c r="F408" s="39" t="s">
        <v>21</v>
      </c>
      <c r="G408" s="33"/>
      <c r="H408" s="33"/>
      <c r="I408" s="37"/>
      <c r="M408" s="97"/>
      <c r="O408" s="79"/>
    </row>
    <row r="409" spans="3:15" ht="39.6">
      <c r="C409" s="47">
        <v>7.18</v>
      </c>
      <c r="D409" s="75" t="s">
        <v>567</v>
      </c>
      <c r="E409" s="31">
        <v>6</v>
      </c>
      <c r="F409" s="39" t="s">
        <v>21</v>
      </c>
      <c r="G409" s="33"/>
      <c r="H409" s="33"/>
      <c r="I409" s="37"/>
      <c r="M409" s="97"/>
      <c r="O409" s="79"/>
    </row>
    <row r="410" spans="3:15" ht="145.15">
      <c r="C410" s="26"/>
      <c r="D410" s="27" t="s">
        <v>569</v>
      </c>
      <c r="E410" s="28"/>
      <c r="F410" s="28"/>
      <c r="G410" s="28"/>
      <c r="H410" s="46"/>
      <c r="I410" s="29"/>
      <c r="M410" s="97"/>
      <c r="O410" s="79"/>
    </row>
    <row r="411" spans="3:15" ht="30" customHeight="1">
      <c r="C411" s="47">
        <v>7.19</v>
      </c>
      <c r="D411" s="75" t="s">
        <v>570</v>
      </c>
      <c r="E411" s="31">
        <v>1</v>
      </c>
      <c r="F411" s="39" t="s">
        <v>21</v>
      </c>
      <c r="G411" s="33"/>
      <c r="H411" s="33"/>
      <c r="I411" s="37"/>
      <c r="M411" s="97"/>
      <c r="O411" s="79"/>
    </row>
    <row r="412" spans="3:15" ht="30" customHeight="1">
      <c r="C412" s="47">
        <v>7.2</v>
      </c>
      <c r="D412" s="75" t="s">
        <v>571</v>
      </c>
      <c r="E412" s="31">
        <v>1</v>
      </c>
      <c r="F412" s="39" t="s">
        <v>21</v>
      </c>
      <c r="G412" s="33"/>
      <c r="H412" s="33"/>
      <c r="I412" s="37"/>
      <c r="M412" s="97"/>
      <c r="O412" s="79"/>
    </row>
    <row r="413" spans="3:15" ht="52.9">
      <c r="C413" s="47">
        <v>7.21</v>
      </c>
      <c r="D413" s="75" t="s">
        <v>565</v>
      </c>
      <c r="E413" s="31">
        <v>12.7</v>
      </c>
      <c r="F413" s="39" t="s">
        <v>21</v>
      </c>
      <c r="G413" s="33"/>
      <c r="H413" s="33"/>
      <c r="I413" s="37"/>
      <c r="M413" s="97"/>
      <c r="O413" s="79"/>
    </row>
    <row r="414" spans="3:15" ht="52.9">
      <c r="C414" s="47">
        <v>7.22</v>
      </c>
      <c r="D414" s="75" t="s">
        <v>572</v>
      </c>
      <c r="E414" s="31">
        <v>12.7</v>
      </c>
      <c r="F414" s="39" t="s">
        <v>21</v>
      </c>
      <c r="G414" s="33"/>
      <c r="H414" s="33"/>
      <c r="I414" s="37"/>
      <c r="M414" s="97"/>
      <c r="O414" s="79"/>
    </row>
    <row r="415" spans="3:15" ht="39.6">
      <c r="C415" s="47">
        <v>7.23</v>
      </c>
      <c r="D415" s="75" t="s">
        <v>567</v>
      </c>
      <c r="E415" s="31">
        <v>6</v>
      </c>
      <c r="F415" s="39" t="s">
        <v>21</v>
      </c>
      <c r="G415" s="33"/>
      <c r="H415" s="33"/>
      <c r="I415" s="37"/>
      <c r="M415" s="97"/>
      <c r="O415" s="79"/>
    </row>
    <row r="416" spans="3:15" ht="145.15">
      <c r="C416" s="26"/>
      <c r="D416" s="27" t="s">
        <v>573</v>
      </c>
      <c r="E416" s="28"/>
      <c r="F416" s="28"/>
      <c r="G416" s="28"/>
      <c r="H416" s="46"/>
      <c r="I416" s="29"/>
      <c r="M416" s="97"/>
      <c r="O416" s="79"/>
    </row>
    <row r="417" spans="3:15" ht="30" customHeight="1">
      <c r="C417" s="47">
        <v>7.24</v>
      </c>
      <c r="D417" s="75" t="s">
        <v>570</v>
      </c>
      <c r="E417" s="31">
        <v>1</v>
      </c>
      <c r="F417" s="39" t="s">
        <v>21</v>
      </c>
      <c r="G417" s="33"/>
      <c r="H417" s="33"/>
      <c r="I417" s="37"/>
      <c r="M417" s="97"/>
      <c r="O417" s="79"/>
    </row>
    <row r="418" spans="3:15" ht="30" customHeight="1">
      <c r="C418" s="47">
        <v>7.25</v>
      </c>
      <c r="D418" s="75" t="s">
        <v>571</v>
      </c>
      <c r="E418" s="31">
        <v>1</v>
      </c>
      <c r="F418" s="39" t="s">
        <v>21</v>
      </c>
      <c r="G418" s="33"/>
      <c r="H418" s="33"/>
      <c r="I418" s="37"/>
      <c r="M418" s="97"/>
      <c r="O418" s="79"/>
    </row>
    <row r="419" spans="3:15" ht="53.25" customHeight="1">
      <c r="C419" s="47">
        <v>7.26</v>
      </c>
      <c r="D419" s="75" t="s">
        <v>565</v>
      </c>
      <c r="E419" s="31">
        <v>16</v>
      </c>
      <c r="F419" s="39" t="s">
        <v>21</v>
      </c>
      <c r="G419" s="33"/>
      <c r="H419" s="33"/>
      <c r="I419" s="37"/>
      <c r="M419" s="97"/>
      <c r="O419" s="79"/>
    </row>
    <row r="420" spans="3:15" ht="52.9">
      <c r="C420" s="47">
        <v>7.27</v>
      </c>
      <c r="D420" s="75" t="s">
        <v>572</v>
      </c>
      <c r="E420" s="31">
        <v>16</v>
      </c>
      <c r="F420" s="39" t="s">
        <v>21</v>
      </c>
      <c r="G420" s="33"/>
      <c r="H420" s="33"/>
      <c r="I420" s="37"/>
      <c r="M420" s="97"/>
      <c r="O420" s="79"/>
    </row>
    <row r="421" spans="3:15" ht="39.6">
      <c r="C421" s="47">
        <v>7.28</v>
      </c>
      <c r="D421" s="75" t="s">
        <v>567</v>
      </c>
      <c r="E421" s="31">
        <v>6</v>
      </c>
      <c r="F421" s="39" t="s">
        <v>21</v>
      </c>
      <c r="G421" s="33"/>
      <c r="H421" s="33"/>
      <c r="I421" s="37"/>
      <c r="M421" s="97"/>
      <c r="O421" s="79"/>
    </row>
    <row r="422" spans="3:15" ht="145.15">
      <c r="C422" s="26"/>
      <c r="D422" s="27" t="s">
        <v>574</v>
      </c>
      <c r="E422" s="28"/>
      <c r="F422" s="28"/>
      <c r="G422" s="28"/>
      <c r="H422" s="46"/>
      <c r="I422" s="29"/>
      <c r="M422" s="97"/>
      <c r="O422" s="79"/>
    </row>
    <row r="423" spans="3:15" ht="30" customHeight="1">
      <c r="C423" s="47">
        <v>7.29</v>
      </c>
      <c r="D423" s="75" t="s">
        <v>575</v>
      </c>
      <c r="E423" s="31">
        <v>1</v>
      </c>
      <c r="F423" s="39" t="s">
        <v>21</v>
      </c>
      <c r="G423" s="33"/>
      <c r="H423" s="33"/>
      <c r="I423" s="37"/>
      <c r="M423" s="97"/>
      <c r="O423" s="79"/>
    </row>
    <row r="424" spans="3:15" ht="30" customHeight="1">
      <c r="C424" s="47">
        <v>7.3</v>
      </c>
      <c r="D424" s="75" t="s">
        <v>576</v>
      </c>
      <c r="E424" s="31">
        <v>1</v>
      </c>
      <c r="F424" s="39" t="s">
        <v>21</v>
      </c>
      <c r="G424" s="33"/>
      <c r="H424" s="33"/>
      <c r="I424" s="37"/>
      <c r="M424" s="97"/>
      <c r="O424" s="79"/>
    </row>
    <row r="425" spans="3:15" ht="57.75" customHeight="1">
      <c r="C425" s="47">
        <v>7.31</v>
      </c>
      <c r="D425" s="75" t="s">
        <v>565</v>
      </c>
      <c r="E425" s="31">
        <v>14</v>
      </c>
      <c r="F425" s="39" t="s">
        <v>21</v>
      </c>
      <c r="G425" s="33"/>
      <c r="H425" s="33"/>
      <c r="I425" s="37"/>
      <c r="M425" s="97"/>
      <c r="O425" s="79"/>
    </row>
    <row r="426" spans="3:15" ht="52.9">
      <c r="C426" s="47">
        <v>7.32</v>
      </c>
      <c r="D426" s="75" t="s">
        <v>566</v>
      </c>
      <c r="E426" s="31">
        <v>14</v>
      </c>
      <c r="F426" s="39" t="s">
        <v>21</v>
      </c>
      <c r="G426" s="33"/>
      <c r="H426" s="33"/>
      <c r="I426" s="37"/>
      <c r="M426" s="97"/>
      <c r="O426" s="79"/>
    </row>
    <row r="427" spans="3:15" ht="39.6">
      <c r="C427" s="47">
        <v>7.33</v>
      </c>
      <c r="D427" s="75" t="s">
        <v>567</v>
      </c>
      <c r="E427" s="31">
        <v>6</v>
      </c>
      <c r="F427" s="39" t="s">
        <v>21</v>
      </c>
      <c r="G427" s="33"/>
      <c r="H427" s="33"/>
      <c r="I427" s="37"/>
      <c r="M427" s="97"/>
      <c r="O427" s="79"/>
    </row>
    <row r="428" spans="3:15" ht="145.15">
      <c r="C428" s="26"/>
      <c r="D428" s="27" t="s">
        <v>577</v>
      </c>
      <c r="E428" s="28"/>
      <c r="F428" s="28"/>
      <c r="G428" s="28"/>
      <c r="H428" s="46"/>
      <c r="I428" s="29"/>
      <c r="M428" s="97"/>
      <c r="O428" s="79"/>
    </row>
    <row r="429" spans="3:15" ht="33.75" customHeight="1">
      <c r="C429" s="47">
        <v>7.34</v>
      </c>
      <c r="D429" s="75" t="s">
        <v>575</v>
      </c>
      <c r="E429" s="31">
        <v>1</v>
      </c>
      <c r="F429" s="39" t="s">
        <v>21</v>
      </c>
      <c r="G429" s="33"/>
      <c r="H429" s="33"/>
      <c r="I429" s="37"/>
      <c r="M429" s="97"/>
      <c r="O429" s="79"/>
    </row>
    <row r="430" spans="3:15" ht="30" customHeight="1">
      <c r="C430" s="47">
        <v>7.35</v>
      </c>
      <c r="D430" s="75" t="s">
        <v>576</v>
      </c>
      <c r="E430" s="31">
        <v>1</v>
      </c>
      <c r="F430" s="39" t="s">
        <v>21</v>
      </c>
      <c r="G430" s="33"/>
      <c r="H430" s="33"/>
      <c r="I430" s="37"/>
      <c r="M430" s="97"/>
      <c r="O430" s="79"/>
    </row>
    <row r="431" spans="3:15" ht="52.9">
      <c r="C431" s="47">
        <v>7.36</v>
      </c>
      <c r="D431" s="75" t="s">
        <v>565</v>
      </c>
      <c r="E431" s="31">
        <v>11.98</v>
      </c>
      <c r="F431" s="39" t="s">
        <v>21</v>
      </c>
      <c r="G431" s="33"/>
      <c r="H431" s="33"/>
      <c r="I431" s="37"/>
      <c r="M431" s="97"/>
      <c r="O431" s="79"/>
    </row>
    <row r="432" spans="3:15" ht="52.9">
      <c r="C432" s="47">
        <v>7.37</v>
      </c>
      <c r="D432" s="75" t="s">
        <v>566</v>
      </c>
      <c r="E432" s="31">
        <v>11.98</v>
      </c>
      <c r="F432" s="39" t="s">
        <v>21</v>
      </c>
      <c r="G432" s="33"/>
      <c r="H432" s="33"/>
      <c r="I432" s="37"/>
      <c r="M432" s="97"/>
      <c r="O432" s="79"/>
    </row>
    <row r="433" spans="3:15" ht="39.6">
      <c r="C433" s="47">
        <v>7.38</v>
      </c>
      <c r="D433" s="75" t="s">
        <v>567</v>
      </c>
      <c r="E433" s="31">
        <v>6</v>
      </c>
      <c r="F433" s="39" t="s">
        <v>21</v>
      </c>
      <c r="G433" s="33"/>
      <c r="H433" s="33"/>
      <c r="I433" s="37"/>
      <c r="M433" s="97"/>
      <c r="O433" s="79"/>
    </row>
    <row r="434" spans="3:15" ht="145.15">
      <c r="C434" s="26"/>
      <c r="D434" s="27" t="s">
        <v>578</v>
      </c>
      <c r="E434" s="28"/>
      <c r="F434" s="28"/>
      <c r="G434" s="28"/>
      <c r="H434" s="46"/>
      <c r="I434" s="29"/>
      <c r="M434" s="97"/>
      <c r="O434" s="79"/>
    </row>
    <row r="435" spans="3:15" ht="30" customHeight="1">
      <c r="C435" s="47">
        <v>7.39</v>
      </c>
      <c r="D435" s="75" t="s">
        <v>575</v>
      </c>
      <c r="E435" s="31">
        <v>1</v>
      </c>
      <c r="F435" s="39" t="s">
        <v>21</v>
      </c>
      <c r="G435" s="33"/>
      <c r="H435" s="33"/>
      <c r="I435" s="37"/>
      <c r="M435" s="97"/>
      <c r="O435" s="79"/>
    </row>
    <row r="436" spans="3:15" ht="30" customHeight="1">
      <c r="C436" s="47">
        <v>7.4</v>
      </c>
      <c r="D436" s="75" t="s">
        <v>576</v>
      </c>
      <c r="E436" s="31">
        <v>1</v>
      </c>
      <c r="F436" s="39" t="s">
        <v>21</v>
      </c>
      <c r="G436" s="33"/>
      <c r="H436" s="33"/>
      <c r="I436" s="37"/>
      <c r="M436" s="97"/>
      <c r="O436" s="79"/>
    </row>
    <row r="437" spans="3:15" ht="52.9">
      <c r="C437" s="47">
        <v>7.41</v>
      </c>
      <c r="D437" s="75" t="s">
        <v>565</v>
      </c>
      <c r="E437" s="31">
        <v>8.93</v>
      </c>
      <c r="F437" s="39" t="s">
        <v>21</v>
      </c>
      <c r="G437" s="33"/>
      <c r="H437" s="33"/>
      <c r="I437" s="37"/>
      <c r="M437" s="97"/>
      <c r="O437" s="79"/>
    </row>
    <row r="438" spans="3:15" ht="52.9">
      <c r="C438" s="47">
        <v>7.42</v>
      </c>
      <c r="D438" s="75" t="s">
        <v>566</v>
      </c>
      <c r="E438" s="31">
        <v>8.93</v>
      </c>
      <c r="F438" s="39" t="s">
        <v>21</v>
      </c>
      <c r="G438" s="33"/>
      <c r="H438" s="33"/>
      <c r="I438" s="37"/>
      <c r="M438" s="97"/>
      <c r="O438" s="79"/>
    </row>
    <row r="439" spans="3:15" ht="39.6">
      <c r="C439" s="47">
        <v>7.43</v>
      </c>
      <c r="D439" s="75" t="s">
        <v>567</v>
      </c>
      <c r="E439" s="31">
        <v>6</v>
      </c>
      <c r="F439" s="39" t="s">
        <v>21</v>
      </c>
      <c r="G439" s="33"/>
      <c r="H439" s="33"/>
      <c r="I439" s="37"/>
      <c r="M439" s="97"/>
      <c r="O439" s="79"/>
    </row>
    <row r="440" spans="3:15" ht="145.15">
      <c r="C440" s="26"/>
      <c r="D440" s="27" t="s">
        <v>579</v>
      </c>
      <c r="E440" s="28"/>
      <c r="F440" s="28"/>
      <c r="G440" s="28"/>
      <c r="H440" s="46"/>
      <c r="I440" s="29"/>
      <c r="M440" s="97"/>
      <c r="O440" s="79"/>
    </row>
    <row r="441" spans="3:15" ht="30" customHeight="1">
      <c r="C441" s="47">
        <v>7.44</v>
      </c>
      <c r="D441" s="75" t="s">
        <v>580</v>
      </c>
      <c r="E441" s="31">
        <v>1</v>
      </c>
      <c r="F441" s="39" t="s">
        <v>21</v>
      </c>
      <c r="G441" s="33"/>
      <c r="H441" s="33"/>
      <c r="I441" s="37"/>
      <c r="M441" s="97"/>
      <c r="O441" s="79"/>
    </row>
    <row r="442" spans="3:15" ht="26.45">
      <c r="C442" s="47">
        <v>7.45</v>
      </c>
      <c r="D442" s="75" t="s">
        <v>581</v>
      </c>
      <c r="E442" s="31">
        <v>1</v>
      </c>
      <c r="F442" s="39" t="s">
        <v>21</v>
      </c>
      <c r="G442" s="33"/>
      <c r="H442" s="33"/>
      <c r="I442" s="37"/>
      <c r="M442" s="97"/>
      <c r="O442" s="79"/>
    </row>
    <row r="443" spans="3:15" ht="52.9">
      <c r="C443" s="47">
        <v>7.46</v>
      </c>
      <c r="D443" s="75" t="s">
        <v>565</v>
      </c>
      <c r="E443" s="31">
        <v>9.68</v>
      </c>
      <c r="F443" s="39" t="s">
        <v>21</v>
      </c>
      <c r="G443" s="33"/>
      <c r="H443" s="33"/>
      <c r="I443" s="37"/>
      <c r="M443" s="97"/>
      <c r="O443" s="79"/>
    </row>
    <row r="444" spans="3:15" ht="52.9">
      <c r="C444" s="47">
        <v>7.47</v>
      </c>
      <c r="D444" s="75" t="s">
        <v>572</v>
      </c>
      <c r="E444" s="31">
        <v>9.68</v>
      </c>
      <c r="F444" s="39" t="s">
        <v>21</v>
      </c>
      <c r="G444" s="33"/>
      <c r="H444" s="33"/>
      <c r="I444" s="37"/>
      <c r="M444" s="97"/>
      <c r="O444" s="79"/>
    </row>
    <row r="445" spans="3:15" ht="39.6">
      <c r="C445" s="47">
        <v>7.48</v>
      </c>
      <c r="D445" s="75" t="s">
        <v>567</v>
      </c>
      <c r="E445" s="31">
        <v>6</v>
      </c>
      <c r="F445" s="39" t="s">
        <v>21</v>
      </c>
      <c r="G445" s="33"/>
      <c r="H445" s="33"/>
      <c r="I445" s="37"/>
      <c r="M445" s="97"/>
      <c r="O445" s="79"/>
    </row>
    <row r="446" spans="3:15" ht="145.15">
      <c r="C446" s="26"/>
      <c r="D446" s="27" t="s">
        <v>582</v>
      </c>
      <c r="E446" s="28"/>
      <c r="F446" s="28"/>
      <c r="G446" s="28"/>
      <c r="H446" s="46"/>
      <c r="I446" s="29"/>
      <c r="M446" s="97"/>
      <c r="O446" s="79"/>
    </row>
    <row r="447" spans="3:15" ht="30" customHeight="1">
      <c r="C447" s="47">
        <v>7.49</v>
      </c>
      <c r="D447" s="75" t="s">
        <v>570</v>
      </c>
      <c r="E447" s="31">
        <v>1</v>
      </c>
      <c r="F447" s="39" t="s">
        <v>21</v>
      </c>
      <c r="G447" s="33"/>
      <c r="H447" s="33"/>
      <c r="I447" s="37"/>
      <c r="M447" s="97"/>
      <c r="O447" s="79"/>
    </row>
    <row r="448" spans="3:15" ht="30" customHeight="1">
      <c r="C448" s="47">
        <v>7.5</v>
      </c>
      <c r="D448" s="75" t="s">
        <v>571</v>
      </c>
      <c r="E448" s="31">
        <v>1</v>
      </c>
      <c r="F448" s="39" t="s">
        <v>21</v>
      </c>
      <c r="G448" s="33"/>
      <c r="H448" s="33"/>
      <c r="I448" s="37"/>
      <c r="M448" s="97"/>
      <c r="O448" s="79"/>
    </row>
    <row r="449" spans="3:15" ht="52.9">
      <c r="C449" s="47">
        <v>7.51</v>
      </c>
      <c r="D449" s="75" t="s">
        <v>565</v>
      </c>
      <c r="E449" s="31">
        <v>9.39</v>
      </c>
      <c r="F449" s="39" t="s">
        <v>21</v>
      </c>
      <c r="G449" s="33"/>
      <c r="H449" s="33"/>
      <c r="I449" s="37"/>
      <c r="M449" s="97"/>
      <c r="O449" s="79"/>
    </row>
    <row r="450" spans="3:15" ht="52.9">
      <c r="C450" s="47">
        <v>7.52</v>
      </c>
      <c r="D450" s="75" t="s">
        <v>572</v>
      </c>
      <c r="E450" s="31">
        <v>9.39</v>
      </c>
      <c r="F450" s="39" t="s">
        <v>21</v>
      </c>
      <c r="G450" s="33"/>
      <c r="H450" s="33"/>
      <c r="I450" s="37"/>
      <c r="M450" s="97"/>
      <c r="O450" s="79"/>
    </row>
    <row r="451" spans="3:15" ht="39.6">
      <c r="C451" s="47">
        <v>7.53</v>
      </c>
      <c r="D451" s="75" t="s">
        <v>567</v>
      </c>
      <c r="E451" s="31">
        <v>6</v>
      </c>
      <c r="F451" s="39" t="s">
        <v>21</v>
      </c>
      <c r="G451" s="33"/>
      <c r="H451" s="33"/>
      <c r="I451" s="37"/>
      <c r="M451" s="97"/>
      <c r="O451" s="79"/>
    </row>
    <row r="452" spans="3:15" ht="145.15">
      <c r="C452" s="26"/>
      <c r="D452" s="27" t="s">
        <v>583</v>
      </c>
      <c r="E452" s="28"/>
      <c r="F452" s="28"/>
      <c r="G452" s="28"/>
      <c r="H452" s="46"/>
      <c r="I452" s="29"/>
      <c r="M452" s="97"/>
      <c r="O452" s="79"/>
    </row>
    <row r="453" spans="3:15" ht="30" customHeight="1">
      <c r="C453" s="47">
        <v>7.54</v>
      </c>
      <c r="D453" s="75" t="s">
        <v>580</v>
      </c>
      <c r="E453" s="31">
        <v>1</v>
      </c>
      <c r="F453" s="39" t="s">
        <v>21</v>
      </c>
      <c r="G453" s="33"/>
      <c r="H453" s="33"/>
      <c r="I453" s="37"/>
      <c r="M453" s="97"/>
      <c r="O453" s="79"/>
    </row>
    <row r="454" spans="3:15" ht="30" customHeight="1">
      <c r="C454" s="47">
        <v>7.55</v>
      </c>
      <c r="D454" s="75" t="s">
        <v>581</v>
      </c>
      <c r="E454" s="31">
        <v>1</v>
      </c>
      <c r="F454" s="39" t="s">
        <v>21</v>
      </c>
      <c r="G454" s="33"/>
      <c r="H454" s="33"/>
      <c r="I454" s="37"/>
      <c r="M454" s="97"/>
      <c r="O454" s="79"/>
    </row>
    <row r="455" spans="3:15" ht="52.5" customHeight="1">
      <c r="C455" s="47">
        <v>7.56</v>
      </c>
      <c r="D455" s="75" t="s">
        <v>565</v>
      </c>
      <c r="E455" s="31">
        <v>20.95</v>
      </c>
      <c r="F455" s="39" t="s">
        <v>21</v>
      </c>
      <c r="G455" s="33"/>
      <c r="H455" s="33"/>
      <c r="I455" s="37"/>
      <c r="M455" s="97"/>
      <c r="O455" s="79"/>
    </row>
    <row r="456" spans="3:15" ht="52.9">
      <c r="C456" s="47">
        <v>7.57</v>
      </c>
      <c r="D456" s="75" t="s">
        <v>572</v>
      </c>
      <c r="E456" s="31">
        <v>20.95</v>
      </c>
      <c r="F456" s="39" t="s">
        <v>21</v>
      </c>
      <c r="G456" s="33"/>
      <c r="H456" s="33"/>
      <c r="I456" s="37"/>
      <c r="M456" s="97"/>
      <c r="O456" s="79"/>
    </row>
    <row r="457" spans="3:15" ht="39.6">
      <c r="C457" s="47">
        <v>7.58</v>
      </c>
      <c r="D457" s="75" t="s">
        <v>567</v>
      </c>
      <c r="E457" s="31">
        <v>6</v>
      </c>
      <c r="F457" s="39" t="s">
        <v>21</v>
      </c>
      <c r="G457" s="33"/>
      <c r="H457" s="33"/>
      <c r="I457" s="37"/>
      <c r="M457" s="97"/>
      <c r="O457" s="79"/>
    </row>
    <row r="458" spans="3:15" ht="92.45">
      <c r="C458" s="47">
        <v>7.59</v>
      </c>
      <c r="D458" s="75" t="s">
        <v>584</v>
      </c>
      <c r="E458" s="31">
        <v>1</v>
      </c>
      <c r="F458" s="39" t="s">
        <v>21</v>
      </c>
      <c r="G458" s="33"/>
      <c r="H458" s="33"/>
      <c r="I458" s="37"/>
      <c r="M458" s="97"/>
      <c r="O458" s="79"/>
    </row>
    <row r="459" spans="3:15" ht="30" customHeight="1">
      <c r="C459" s="72">
        <v>8</v>
      </c>
      <c r="D459" s="73" t="s">
        <v>585</v>
      </c>
      <c r="E459" s="73"/>
      <c r="F459" s="73"/>
      <c r="G459" s="73"/>
      <c r="H459" s="73"/>
      <c r="I459" s="74"/>
      <c r="O459" s="79"/>
    </row>
    <row r="460" spans="3:15" ht="30" customHeight="1">
      <c r="C460" s="26">
        <v>8.01</v>
      </c>
      <c r="D460" s="27" t="s">
        <v>15</v>
      </c>
      <c r="E460" s="28"/>
      <c r="F460" s="28"/>
      <c r="G460" s="28"/>
      <c r="H460" s="28"/>
      <c r="I460" s="29"/>
      <c r="O460" s="79"/>
    </row>
    <row r="461" spans="3:15" ht="44.25" customHeight="1">
      <c r="C461" s="36" t="s">
        <v>586</v>
      </c>
      <c r="D461" s="30" t="s">
        <v>587</v>
      </c>
      <c r="E461" s="31">
        <v>95</v>
      </c>
      <c r="F461" s="32" t="s">
        <v>65</v>
      </c>
      <c r="G461" s="33"/>
      <c r="H461" s="33"/>
      <c r="I461" s="34"/>
      <c r="O461" s="79"/>
    </row>
    <row r="462" spans="3:15" ht="30" customHeight="1">
      <c r="C462" s="36" t="s">
        <v>588</v>
      </c>
      <c r="D462" s="30" t="s">
        <v>589</v>
      </c>
      <c r="E462" s="31">
        <v>95</v>
      </c>
      <c r="F462" s="32" t="s">
        <v>65</v>
      </c>
      <c r="G462" s="33"/>
      <c r="H462" s="33"/>
      <c r="I462" s="34"/>
      <c r="O462" s="79"/>
    </row>
    <row r="463" spans="3:15" ht="30" customHeight="1">
      <c r="C463" s="36" t="s">
        <v>590</v>
      </c>
      <c r="D463" s="30" t="s">
        <v>591</v>
      </c>
      <c r="E463" s="31">
        <v>1</v>
      </c>
      <c r="F463" s="35" t="s">
        <v>18</v>
      </c>
      <c r="G463" s="33"/>
      <c r="H463" s="33"/>
      <c r="I463" s="34"/>
      <c r="O463" s="79"/>
    </row>
    <row r="464" spans="3:15" ht="30" customHeight="1">
      <c r="C464" s="36" t="s">
        <v>592</v>
      </c>
      <c r="D464" s="30" t="s">
        <v>593</v>
      </c>
      <c r="E464" s="31">
        <v>400</v>
      </c>
      <c r="F464" s="32" t="s">
        <v>28</v>
      </c>
      <c r="G464" s="33"/>
      <c r="H464" s="33"/>
      <c r="I464" s="34"/>
      <c r="O464" s="79"/>
    </row>
    <row r="465" spans="3:15" ht="30" customHeight="1">
      <c r="C465" s="36" t="s">
        <v>594</v>
      </c>
      <c r="D465" s="30" t="s">
        <v>595</v>
      </c>
      <c r="E465" s="31">
        <v>250</v>
      </c>
      <c r="F465" s="32" t="s">
        <v>156</v>
      </c>
      <c r="G465" s="33"/>
      <c r="H465" s="33"/>
      <c r="I465" s="34"/>
      <c r="O465" s="79"/>
    </row>
    <row r="466" spans="3:15" ht="39.6">
      <c r="C466" s="36" t="s">
        <v>596</v>
      </c>
      <c r="D466" s="30" t="s">
        <v>597</v>
      </c>
      <c r="E466" s="31">
        <v>1</v>
      </c>
      <c r="F466" s="35" t="s">
        <v>18</v>
      </c>
      <c r="G466" s="33"/>
      <c r="H466" s="33"/>
      <c r="I466" s="34"/>
      <c r="O466" s="79"/>
    </row>
    <row r="467" spans="3:15" ht="28.5" customHeight="1">
      <c r="C467" s="36" t="s">
        <v>598</v>
      </c>
      <c r="D467" s="30" t="s">
        <v>599</v>
      </c>
      <c r="E467" s="31">
        <v>1</v>
      </c>
      <c r="F467" s="35" t="s">
        <v>18</v>
      </c>
      <c r="G467" s="33"/>
      <c r="H467" s="33"/>
      <c r="I467" s="34"/>
      <c r="O467" s="79"/>
    </row>
    <row r="468" spans="3:15" ht="30" customHeight="1">
      <c r="C468" s="26">
        <v>8.02</v>
      </c>
      <c r="D468" s="27" t="s">
        <v>600</v>
      </c>
      <c r="E468" s="28"/>
      <c r="F468" s="28"/>
      <c r="G468" s="28"/>
      <c r="H468" s="28"/>
      <c r="I468" s="29"/>
      <c r="O468" s="79"/>
    </row>
    <row r="469" spans="3:15" ht="184.9">
      <c r="C469" s="36" t="s">
        <v>601</v>
      </c>
      <c r="D469" s="30" t="s">
        <v>602</v>
      </c>
      <c r="E469" s="31">
        <v>1</v>
      </c>
      <c r="F469" s="35" t="s">
        <v>18</v>
      </c>
      <c r="G469" s="33"/>
      <c r="H469" s="33"/>
      <c r="I469" s="34"/>
      <c r="O469" s="79"/>
    </row>
    <row r="470" spans="3:15" ht="66">
      <c r="C470" s="36" t="s">
        <v>603</v>
      </c>
      <c r="D470" s="30" t="s">
        <v>604</v>
      </c>
      <c r="E470" s="31">
        <v>1</v>
      </c>
      <c r="F470" s="35" t="s">
        <v>18</v>
      </c>
      <c r="G470" s="33"/>
      <c r="H470" s="33"/>
      <c r="I470" s="34"/>
      <c r="O470" s="79"/>
    </row>
    <row r="471" spans="3:15" ht="39.6">
      <c r="C471" s="36" t="s">
        <v>605</v>
      </c>
      <c r="D471" s="30" t="s">
        <v>606</v>
      </c>
      <c r="E471" s="31">
        <v>1</v>
      </c>
      <c r="F471" s="35" t="s">
        <v>18</v>
      </c>
      <c r="G471" s="33"/>
      <c r="H471" s="33"/>
      <c r="I471" s="34"/>
      <c r="O471" s="79"/>
    </row>
    <row r="472" spans="3:15" ht="30" customHeight="1">
      <c r="C472" s="36" t="s">
        <v>607</v>
      </c>
      <c r="D472" s="30" t="s">
        <v>608</v>
      </c>
      <c r="E472" s="31">
        <v>1</v>
      </c>
      <c r="F472" s="35" t="s">
        <v>18</v>
      </c>
      <c r="G472" s="33"/>
      <c r="H472" s="33"/>
      <c r="I472" s="34"/>
      <c r="O472" s="79"/>
    </row>
    <row r="473" spans="3:15" ht="30" customHeight="1">
      <c r="C473" s="26">
        <v>8.0299999999999994</v>
      </c>
      <c r="D473" s="27" t="s">
        <v>48</v>
      </c>
      <c r="E473" s="28"/>
      <c r="F473" s="28"/>
      <c r="G473" s="28"/>
      <c r="H473" s="28"/>
      <c r="I473" s="29"/>
      <c r="O473" s="79"/>
    </row>
    <row r="474" spans="3:15" ht="66">
      <c r="C474" s="36" t="s">
        <v>609</v>
      </c>
      <c r="D474" s="38" t="s">
        <v>610</v>
      </c>
      <c r="E474" s="40">
        <v>150</v>
      </c>
      <c r="F474" s="39" t="s">
        <v>28</v>
      </c>
      <c r="G474" s="33"/>
      <c r="H474" s="33"/>
      <c r="I474" s="37"/>
      <c r="O474" s="79"/>
    </row>
    <row r="475" spans="3:15" ht="39.6">
      <c r="C475" s="36" t="s">
        <v>611</v>
      </c>
      <c r="D475" s="38" t="s">
        <v>612</v>
      </c>
      <c r="E475" s="40">
        <v>890</v>
      </c>
      <c r="F475" s="39" t="s">
        <v>28</v>
      </c>
      <c r="G475" s="33"/>
      <c r="H475" s="33"/>
      <c r="I475" s="37"/>
      <c r="O475" s="79"/>
    </row>
    <row r="476" spans="3:15" ht="39.6">
      <c r="C476" s="36" t="s">
        <v>613</v>
      </c>
      <c r="D476" s="38" t="s">
        <v>614</v>
      </c>
      <c r="E476" s="40">
        <v>250</v>
      </c>
      <c r="F476" s="39" t="s">
        <v>65</v>
      </c>
      <c r="G476" s="33"/>
      <c r="H476" s="33"/>
      <c r="I476" s="37"/>
      <c r="O476" s="79"/>
    </row>
    <row r="477" spans="3:15" ht="39.6">
      <c r="C477" s="36" t="s">
        <v>615</v>
      </c>
      <c r="D477" s="38" t="s">
        <v>616</v>
      </c>
      <c r="E477" s="40">
        <v>300</v>
      </c>
      <c r="F477" s="39" t="s">
        <v>28</v>
      </c>
      <c r="G477" s="33"/>
      <c r="H477" s="33"/>
      <c r="I477" s="37"/>
      <c r="O477" s="79"/>
    </row>
    <row r="478" spans="3:15" ht="52.9">
      <c r="C478" s="36" t="s">
        <v>617</v>
      </c>
      <c r="D478" s="38" t="s">
        <v>618</v>
      </c>
      <c r="E478" s="40">
        <v>20</v>
      </c>
      <c r="F478" s="39" t="s">
        <v>28</v>
      </c>
      <c r="G478" s="33"/>
      <c r="H478" s="33"/>
      <c r="I478" s="37"/>
      <c r="O478" s="79"/>
    </row>
    <row r="479" spans="3:15" ht="30" customHeight="1">
      <c r="C479" s="36" t="s">
        <v>619</v>
      </c>
      <c r="D479" s="41" t="s">
        <v>620</v>
      </c>
      <c r="E479" s="31">
        <v>1900</v>
      </c>
      <c r="F479" s="39" t="s">
        <v>28</v>
      </c>
      <c r="G479" s="33"/>
      <c r="H479" s="33"/>
      <c r="I479" s="37"/>
      <c r="O479" s="79"/>
    </row>
    <row r="480" spans="3:15" ht="30" customHeight="1">
      <c r="C480" s="26">
        <v>8.0399999999999991</v>
      </c>
      <c r="D480" s="27" t="s">
        <v>621</v>
      </c>
      <c r="E480" s="28"/>
      <c r="F480" s="28"/>
      <c r="G480" s="28"/>
      <c r="H480" s="28"/>
      <c r="I480" s="29"/>
      <c r="O480" s="79"/>
    </row>
    <row r="481" spans="3:15" ht="30" customHeight="1">
      <c r="C481" s="69" t="s">
        <v>622</v>
      </c>
      <c r="D481" s="30" t="s">
        <v>623</v>
      </c>
      <c r="E481" s="43">
        <v>101.1</v>
      </c>
      <c r="F481" s="44" t="s">
        <v>156</v>
      </c>
      <c r="G481" s="45"/>
      <c r="H481" s="33"/>
      <c r="I481" s="37"/>
      <c r="O481" s="79"/>
    </row>
    <row r="482" spans="3:15" ht="30" customHeight="1">
      <c r="C482" s="69" t="s">
        <v>624</v>
      </c>
      <c r="D482" s="30" t="s">
        <v>625</v>
      </c>
      <c r="E482" s="43">
        <v>90</v>
      </c>
      <c r="F482" s="44" t="s">
        <v>156</v>
      </c>
      <c r="G482" s="45"/>
      <c r="H482" s="33"/>
      <c r="I482" s="37"/>
      <c r="O482" s="79"/>
    </row>
    <row r="483" spans="3:15" ht="30" customHeight="1">
      <c r="C483" s="69" t="s">
        <v>626</v>
      </c>
      <c r="D483" s="30" t="s">
        <v>627</v>
      </c>
      <c r="E483" s="43">
        <v>3.7</v>
      </c>
      <c r="F483" s="44" t="s">
        <v>156</v>
      </c>
      <c r="G483" s="45"/>
      <c r="H483" s="33"/>
      <c r="I483" s="37"/>
      <c r="O483" s="79"/>
    </row>
    <row r="484" spans="3:15" ht="52.9">
      <c r="C484" s="69" t="s">
        <v>628</v>
      </c>
      <c r="D484" s="30" t="s">
        <v>629</v>
      </c>
      <c r="E484" s="43">
        <v>7.07</v>
      </c>
      <c r="F484" s="44" t="s">
        <v>65</v>
      </c>
      <c r="G484" s="45"/>
      <c r="H484" s="33"/>
      <c r="I484" s="37"/>
      <c r="O484" s="79"/>
    </row>
    <row r="485" spans="3:15" ht="52.9">
      <c r="C485" s="69" t="s">
        <v>630</v>
      </c>
      <c r="D485" s="30" t="s">
        <v>631</v>
      </c>
      <c r="E485" s="43">
        <v>15.6</v>
      </c>
      <c r="F485" s="44" t="s">
        <v>28</v>
      </c>
      <c r="G485" s="45"/>
      <c r="H485" s="33"/>
      <c r="I485" s="37"/>
      <c r="O485" s="79"/>
    </row>
    <row r="486" spans="3:15" ht="52.9">
      <c r="C486" s="69" t="s">
        <v>632</v>
      </c>
      <c r="D486" s="30" t="s">
        <v>633</v>
      </c>
      <c r="E486" s="43">
        <v>9.9</v>
      </c>
      <c r="F486" s="44" t="s">
        <v>28</v>
      </c>
      <c r="G486" s="45"/>
      <c r="H486" s="33"/>
      <c r="I486" s="37"/>
      <c r="O486" s="79"/>
    </row>
    <row r="487" spans="3:15" ht="52.9">
      <c r="C487" s="69" t="s">
        <v>634</v>
      </c>
      <c r="D487" s="30" t="s">
        <v>635</v>
      </c>
      <c r="E487" s="43">
        <v>7.07</v>
      </c>
      <c r="F487" s="44" t="s">
        <v>28</v>
      </c>
      <c r="G487" s="45"/>
      <c r="H487" s="33"/>
      <c r="I487" s="37"/>
      <c r="O487" s="79"/>
    </row>
    <row r="488" spans="3:15" ht="52.9">
      <c r="C488" s="69" t="s">
        <v>636</v>
      </c>
      <c r="D488" s="30" t="s">
        <v>637</v>
      </c>
      <c r="E488" s="43">
        <v>7.07</v>
      </c>
      <c r="F488" s="44" t="s">
        <v>65</v>
      </c>
      <c r="G488" s="45"/>
      <c r="H488" s="33"/>
      <c r="I488" s="37"/>
      <c r="O488" s="79"/>
    </row>
    <row r="489" spans="3:15" ht="30" customHeight="1">
      <c r="C489" s="26">
        <v>8.0500000000000007</v>
      </c>
      <c r="D489" s="27" t="s">
        <v>638</v>
      </c>
      <c r="E489" s="28"/>
      <c r="F489" s="28"/>
      <c r="G489" s="28"/>
      <c r="H489" s="28"/>
      <c r="I489" s="29"/>
      <c r="O489" s="79"/>
    </row>
    <row r="490" spans="3:15" ht="30" customHeight="1">
      <c r="C490" s="69" t="s">
        <v>639</v>
      </c>
      <c r="D490" s="30" t="s">
        <v>623</v>
      </c>
      <c r="E490" s="43">
        <v>81</v>
      </c>
      <c r="F490" s="44" t="s">
        <v>156</v>
      </c>
      <c r="G490" s="45"/>
      <c r="H490" s="33"/>
      <c r="I490" s="37"/>
      <c r="O490" s="79"/>
    </row>
    <row r="491" spans="3:15" ht="30" customHeight="1">
      <c r="C491" s="69" t="s">
        <v>640</v>
      </c>
      <c r="D491" s="30" t="s">
        <v>625</v>
      </c>
      <c r="E491" s="43">
        <v>70.2</v>
      </c>
      <c r="F491" s="44" t="s">
        <v>156</v>
      </c>
      <c r="G491" s="45"/>
      <c r="H491" s="33"/>
      <c r="I491" s="37"/>
      <c r="O491" s="79"/>
    </row>
    <row r="492" spans="3:15" ht="30" customHeight="1">
      <c r="C492" s="69" t="s">
        <v>641</v>
      </c>
      <c r="D492" s="30" t="s">
        <v>627</v>
      </c>
      <c r="E492" s="43">
        <v>3.6</v>
      </c>
      <c r="F492" s="44" t="s">
        <v>156</v>
      </c>
      <c r="G492" s="45"/>
      <c r="H492" s="33"/>
      <c r="I492" s="37"/>
      <c r="O492" s="79"/>
    </row>
    <row r="493" spans="3:15" ht="52.9">
      <c r="C493" s="69" t="s">
        <v>642</v>
      </c>
      <c r="D493" s="30" t="s">
        <v>643</v>
      </c>
      <c r="E493" s="43">
        <v>9</v>
      </c>
      <c r="F493" s="44" t="s">
        <v>65</v>
      </c>
      <c r="G493" s="45"/>
      <c r="H493" s="33"/>
      <c r="I493" s="37"/>
      <c r="O493" s="79"/>
    </row>
    <row r="494" spans="3:15" ht="52.9">
      <c r="C494" s="69" t="s">
        <v>644</v>
      </c>
      <c r="D494" s="30" t="s">
        <v>631</v>
      </c>
      <c r="E494" s="43">
        <v>9</v>
      </c>
      <c r="F494" s="44" t="s">
        <v>28</v>
      </c>
      <c r="G494" s="45"/>
      <c r="H494" s="33"/>
      <c r="I494" s="37"/>
      <c r="O494" s="79"/>
    </row>
    <row r="495" spans="3:15" ht="52.9">
      <c r="C495" s="69" t="s">
        <v>645</v>
      </c>
      <c r="D495" s="30" t="s">
        <v>633</v>
      </c>
      <c r="E495" s="43">
        <v>12.6</v>
      </c>
      <c r="F495" s="44" t="s">
        <v>28</v>
      </c>
      <c r="G495" s="45"/>
      <c r="H495" s="33"/>
      <c r="I495" s="37"/>
      <c r="O495" s="79"/>
    </row>
    <row r="496" spans="3:15" ht="52.9">
      <c r="C496" s="69" t="s">
        <v>646</v>
      </c>
      <c r="D496" s="30" t="s">
        <v>635</v>
      </c>
      <c r="E496" s="43">
        <v>5.4</v>
      </c>
      <c r="F496" s="44" t="s">
        <v>28</v>
      </c>
      <c r="G496" s="45"/>
      <c r="H496" s="33"/>
      <c r="I496" s="37"/>
      <c r="O496" s="79"/>
    </row>
    <row r="497" spans="3:15" ht="52.9">
      <c r="C497" s="69" t="s">
        <v>647</v>
      </c>
      <c r="D497" s="30" t="s">
        <v>637</v>
      </c>
      <c r="E497" s="43">
        <v>9</v>
      </c>
      <c r="F497" s="44" t="s">
        <v>65</v>
      </c>
      <c r="G497" s="45"/>
      <c r="H497" s="33"/>
      <c r="I497" s="37"/>
      <c r="O497" s="79"/>
    </row>
    <row r="498" spans="3:15" ht="30" customHeight="1">
      <c r="C498" s="26">
        <v>8.06</v>
      </c>
      <c r="D498" s="27" t="s">
        <v>648</v>
      </c>
      <c r="E498" s="28"/>
      <c r="F498" s="28"/>
      <c r="G498" s="28"/>
      <c r="H498" s="28"/>
      <c r="I498" s="29"/>
      <c r="O498" s="79"/>
    </row>
    <row r="499" spans="3:15" ht="30" customHeight="1">
      <c r="C499" s="69" t="s">
        <v>649</v>
      </c>
      <c r="D499" s="30" t="s">
        <v>623</v>
      </c>
      <c r="E499" s="43">
        <v>49.5</v>
      </c>
      <c r="F499" s="44" t="s">
        <v>156</v>
      </c>
      <c r="G499" s="45"/>
      <c r="H499" s="33"/>
      <c r="I499" s="37"/>
      <c r="O499" s="79"/>
    </row>
    <row r="500" spans="3:15" ht="30" customHeight="1">
      <c r="C500" s="69" t="s">
        <v>650</v>
      </c>
      <c r="D500" s="30" t="s">
        <v>625</v>
      </c>
      <c r="E500" s="43">
        <v>41.6</v>
      </c>
      <c r="F500" s="44" t="s">
        <v>156</v>
      </c>
      <c r="G500" s="45"/>
      <c r="H500" s="33"/>
      <c r="I500" s="37"/>
      <c r="O500" s="79"/>
    </row>
    <row r="501" spans="3:15" ht="30" customHeight="1">
      <c r="C501" s="69" t="s">
        <v>651</v>
      </c>
      <c r="D501" s="30" t="s">
        <v>627</v>
      </c>
      <c r="E501" s="43">
        <v>2.9</v>
      </c>
      <c r="F501" s="44" t="s">
        <v>156</v>
      </c>
      <c r="G501" s="45"/>
      <c r="H501" s="33"/>
      <c r="I501" s="37"/>
      <c r="O501" s="79"/>
    </row>
    <row r="502" spans="3:15" ht="52.9">
      <c r="C502" s="69" t="s">
        <v>652</v>
      </c>
      <c r="D502" s="30" t="s">
        <v>653</v>
      </c>
      <c r="E502" s="43">
        <v>9</v>
      </c>
      <c r="F502" s="44" t="s">
        <v>65</v>
      </c>
      <c r="G502" s="45"/>
      <c r="H502" s="33"/>
      <c r="I502" s="37"/>
      <c r="O502" s="79"/>
    </row>
    <row r="503" spans="3:15" ht="52.9">
      <c r="C503" s="69" t="s">
        <v>654</v>
      </c>
      <c r="D503" s="30" t="s">
        <v>633</v>
      </c>
      <c r="E503" s="43">
        <v>12.6</v>
      </c>
      <c r="F503" s="44" t="s">
        <v>28</v>
      </c>
      <c r="G503" s="45"/>
      <c r="H503" s="33"/>
      <c r="I503" s="37"/>
      <c r="O503" s="79"/>
    </row>
    <row r="504" spans="3:15" ht="52.9">
      <c r="C504" s="69" t="s">
        <v>655</v>
      </c>
      <c r="D504" s="30" t="s">
        <v>635</v>
      </c>
      <c r="E504" s="43">
        <v>10.8</v>
      </c>
      <c r="F504" s="44" t="s">
        <v>28</v>
      </c>
      <c r="G504" s="45"/>
      <c r="H504" s="33"/>
      <c r="I504" s="37"/>
      <c r="O504" s="79"/>
    </row>
    <row r="505" spans="3:15" ht="52.9">
      <c r="C505" s="69" t="s">
        <v>656</v>
      </c>
      <c r="D505" s="30" t="s">
        <v>637</v>
      </c>
      <c r="E505" s="43">
        <v>9</v>
      </c>
      <c r="F505" s="44" t="s">
        <v>65</v>
      </c>
      <c r="G505" s="45"/>
      <c r="H505" s="33"/>
      <c r="I505" s="37"/>
      <c r="O505" s="79"/>
    </row>
    <row r="506" spans="3:15" ht="30" customHeight="1">
      <c r="C506" s="26">
        <v>8.07</v>
      </c>
      <c r="D506" s="27" t="s">
        <v>657</v>
      </c>
      <c r="E506" s="28"/>
      <c r="F506" s="28"/>
      <c r="G506" s="28"/>
      <c r="H506" s="28"/>
      <c r="I506" s="29"/>
      <c r="O506" s="79"/>
    </row>
    <row r="507" spans="3:15" ht="30" customHeight="1">
      <c r="C507" s="69" t="s">
        <v>658</v>
      </c>
      <c r="D507" s="30" t="s">
        <v>623</v>
      </c>
      <c r="E507" s="43">
        <v>27</v>
      </c>
      <c r="F507" s="44" t="s">
        <v>156</v>
      </c>
      <c r="G507" s="45"/>
      <c r="H507" s="33"/>
      <c r="I507" s="37"/>
      <c r="O507" s="79"/>
    </row>
    <row r="508" spans="3:15" ht="30" customHeight="1">
      <c r="C508" s="69" t="s">
        <v>659</v>
      </c>
      <c r="D508" s="30" t="s">
        <v>625</v>
      </c>
      <c r="E508" s="43">
        <v>21</v>
      </c>
      <c r="F508" s="44" t="s">
        <v>156</v>
      </c>
      <c r="G508" s="45"/>
      <c r="H508" s="33"/>
      <c r="I508" s="37"/>
      <c r="O508" s="79"/>
    </row>
    <row r="509" spans="3:15" ht="30" customHeight="1">
      <c r="C509" s="69" t="s">
        <v>660</v>
      </c>
      <c r="D509" s="30" t="s">
        <v>627</v>
      </c>
      <c r="E509" s="43">
        <v>2.4</v>
      </c>
      <c r="F509" s="44" t="s">
        <v>156</v>
      </c>
      <c r="G509" s="45"/>
      <c r="H509" s="33"/>
      <c r="I509" s="37"/>
      <c r="O509" s="79"/>
    </row>
    <row r="510" spans="3:15" ht="52.9">
      <c r="C510" s="69" t="s">
        <v>661</v>
      </c>
      <c r="D510" s="30" t="s">
        <v>662</v>
      </c>
      <c r="E510" s="43">
        <v>15</v>
      </c>
      <c r="F510" s="44" t="s">
        <v>65</v>
      </c>
      <c r="G510" s="45"/>
      <c r="H510" s="33"/>
      <c r="I510" s="37"/>
      <c r="O510" s="79"/>
    </row>
    <row r="511" spans="3:15" ht="52.9">
      <c r="C511" s="69" t="s">
        <v>663</v>
      </c>
      <c r="D511" s="30" t="s">
        <v>635</v>
      </c>
      <c r="E511" s="43">
        <v>21</v>
      </c>
      <c r="F511" s="44" t="s">
        <v>28</v>
      </c>
      <c r="G511" s="45"/>
      <c r="H511" s="33"/>
      <c r="I511" s="37"/>
      <c r="O511" s="79"/>
    </row>
    <row r="512" spans="3:15" ht="52.9">
      <c r="C512" s="69" t="s">
        <v>664</v>
      </c>
      <c r="D512" s="30" t="s">
        <v>637</v>
      </c>
      <c r="E512" s="43">
        <v>15</v>
      </c>
      <c r="F512" s="44" t="s">
        <v>65</v>
      </c>
      <c r="G512" s="45"/>
      <c r="H512" s="33"/>
      <c r="I512" s="37"/>
      <c r="O512" s="79"/>
    </row>
    <row r="513" spans="3:15" ht="30" customHeight="1">
      <c r="C513" s="26">
        <v>8.08</v>
      </c>
      <c r="D513" s="27" t="s">
        <v>665</v>
      </c>
      <c r="E513" s="28"/>
      <c r="F513" s="28"/>
      <c r="G513" s="28"/>
      <c r="H513" s="28"/>
      <c r="I513" s="29"/>
      <c r="O513" s="79"/>
    </row>
    <row r="514" spans="3:15" ht="30" customHeight="1">
      <c r="C514" s="69" t="s">
        <v>666</v>
      </c>
      <c r="D514" s="30" t="s">
        <v>623</v>
      </c>
      <c r="E514" s="43">
        <v>45.6</v>
      </c>
      <c r="F514" s="44" t="s">
        <v>156</v>
      </c>
      <c r="G514" s="45"/>
      <c r="H514" s="33"/>
      <c r="I514" s="37"/>
      <c r="O514" s="79"/>
    </row>
    <row r="515" spans="3:15" ht="30" customHeight="1">
      <c r="C515" s="69" t="s">
        <v>667</v>
      </c>
      <c r="D515" s="30" t="s">
        <v>625</v>
      </c>
      <c r="E515" s="43">
        <v>19.2</v>
      </c>
      <c r="F515" s="44" t="s">
        <v>156</v>
      </c>
      <c r="G515" s="45"/>
      <c r="H515" s="33"/>
      <c r="I515" s="37"/>
      <c r="O515" s="79"/>
    </row>
    <row r="516" spans="3:15" ht="30" customHeight="1">
      <c r="C516" s="69" t="s">
        <v>668</v>
      </c>
      <c r="D516" s="30" t="s">
        <v>627</v>
      </c>
      <c r="E516" s="43">
        <v>14.4</v>
      </c>
      <c r="F516" s="44" t="s">
        <v>156</v>
      </c>
      <c r="G516" s="45"/>
      <c r="H516" s="33"/>
      <c r="I516" s="37"/>
      <c r="O516" s="79"/>
    </row>
    <row r="517" spans="3:15" ht="30" customHeight="1">
      <c r="C517" s="69" t="s">
        <v>669</v>
      </c>
      <c r="D517" s="30" t="s">
        <v>670</v>
      </c>
      <c r="E517" s="43">
        <v>110</v>
      </c>
      <c r="F517" s="44" t="s">
        <v>65</v>
      </c>
      <c r="G517" s="45"/>
      <c r="H517" s="33"/>
      <c r="I517" s="37"/>
      <c r="O517" s="79"/>
    </row>
    <row r="518" spans="3:15" ht="39.6">
      <c r="C518" s="69" t="s">
        <v>671</v>
      </c>
      <c r="D518" s="30" t="s">
        <v>672</v>
      </c>
      <c r="E518" s="43">
        <v>110</v>
      </c>
      <c r="F518" s="44" t="s">
        <v>65</v>
      </c>
      <c r="G518" s="45"/>
      <c r="H518" s="33"/>
      <c r="I518" s="37"/>
      <c r="O518" s="79"/>
    </row>
    <row r="519" spans="3:15" ht="52.9">
      <c r="C519" s="69" t="s">
        <v>673</v>
      </c>
      <c r="D519" s="30" t="s">
        <v>637</v>
      </c>
      <c r="E519" s="43">
        <v>110</v>
      </c>
      <c r="F519" s="44" t="s">
        <v>65</v>
      </c>
      <c r="G519" s="45"/>
      <c r="H519" s="33"/>
      <c r="I519" s="37"/>
      <c r="O519" s="79"/>
    </row>
    <row r="520" spans="3:15" ht="39.6">
      <c r="C520" s="69" t="s">
        <v>674</v>
      </c>
      <c r="D520" s="30" t="s">
        <v>672</v>
      </c>
      <c r="E520" s="43">
        <v>110</v>
      </c>
      <c r="F520" s="44" t="s">
        <v>65</v>
      </c>
      <c r="G520" s="45"/>
      <c r="H520" s="33"/>
      <c r="I520" s="37"/>
      <c r="O520" s="79"/>
    </row>
    <row r="521" spans="3:15" ht="30" customHeight="1">
      <c r="C521" s="26">
        <v>8.09</v>
      </c>
      <c r="D521" s="27" t="s">
        <v>75</v>
      </c>
      <c r="E521" s="28"/>
      <c r="F521" s="28"/>
      <c r="G521" s="28"/>
      <c r="H521" s="28"/>
      <c r="I521" s="29"/>
      <c r="O521" s="79"/>
    </row>
    <row r="522" spans="3:15" ht="79.150000000000006">
      <c r="C522" s="36" t="s">
        <v>675</v>
      </c>
      <c r="D522" s="38" t="s">
        <v>676</v>
      </c>
      <c r="E522" s="40">
        <v>1</v>
      </c>
      <c r="F522" s="36" t="s">
        <v>21</v>
      </c>
      <c r="G522" s="33"/>
      <c r="H522" s="33"/>
      <c r="I522" s="37"/>
      <c r="O522" s="79"/>
    </row>
    <row r="523" spans="3:15" ht="79.150000000000006">
      <c r="C523" s="36" t="s">
        <v>677</v>
      </c>
      <c r="D523" s="38" t="s">
        <v>678</v>
      </c>
      <c r="E523" s="40">
        <v>1</v>
      </c>
      <c r="F523" s="36" t="s">
        <v>21</v>
      </c>
      <c r="G523" s="33"/>
      <c r="H523" s="33"/>
      <c r="I523" s="37"/>
      <c r="O523" s="79"/>
    </row>
    <row r="524" spans="3:15" ht="30" customHeight="1">
      <c r="C524" s="26">
        <v>8.1</v>
      </c>
      <c r="D524" s="27" t="s">
        <v>679</v>
      </c>
      <c r="E524" s="28"/>
      <c r="F524" s="28"/>
      <c r="G524" s="28"/>
      <c r="H524" s="28"/>
      <c r="I524" s="29"/>
      <c r="O524" s="79"/>
    </row>
    <row r="525" spans="3:15" ht="30" customHeight="1">
      <c r="C525" s="44" t="s">
        <v>680</v>
      </c>
      <c r="D525" s="30" t="s">
        <v>681</v>
      </c>
      <c r="E525" s="43">
        <v>5</v>
      </c>
      <c r="F525" s="44" t="s">
        <v>156</v>
      </c>
      <c r="G525" s="45"/>
      <c r="H525" s="45"/>
      <c r="I525" s="70"/>
      <c r="O525" s="79"/>
    </row>
    <row r="526" spans="3:15" ht="30" customHeight="1">
      <c r="C526" s="44" t="s">
        <v>682</v>
      </c>
      <c r="D526" s="30" t="s">
        <v>625</v>
      </c>
      <c r="E526" s="43">
        <v>3</v>
      </c>
      <c r="F526" s="44" t="s">
        <v>156</v>
      </c>
      <c r="G526" s="45"/>
      <c r="H526" s="45"/>
      <c r="I526" s="70"/>
      <c r="O526" s="79"/>
    </row>
    <row r="527" spans="3:15" ht="30" customHeight="1">
      <c r="C527" s="44" t="s">
        <v>683</v>
      </c>
      <c r="D527" s="30" t="s">
        <v>627</v>
      </c>
      <c r="E527" s="43">
        <v>1.625</v>
      </c>
      <c r="F527" s="44" t="s">
        <v>156</v>
      </c>
      <c r="G527" s="45"/>
      <c r="H527" s="45"/>
      <c r="I527" s="70"/>
      <c r="O527" s="79"/>
    </row>
    <row r="528" spans="3:15" ht="30" customHeight="1">
      <c r="C528" s="44" t="s">
        <v>684</v>
      </c>
      <c r="D528" s="71" t="s">
        <v>685</v>
      </c>
      <c r="E528" s="43">
        <v>1.5</v>
      </c>
      <c r="F528" s="44" t="s">
        <v>156</v>
      </c>
      <c r="G528" s="45"/>
      <c r="H528" s="45"/>
      <c r="I528" s="70"/>
      <c r="O528" s="79"/>
    </row>
    <row r="529" spans="3:15" ht="52.9">
      <c r="C529" s="44" t="s">
        <v>686</v>
      </c>
      <c r="D529" s="71" t="s">
        <v>687</v>
      </c>
      <c r="E529" s="31">
        <v>35</v>
      </c>
      <c r="F529" s="69" t="s">
        <v>28</v>
      </c>
      <c r="G529" s="45"/>
      <c r="H529" s="45"/>
      <c r="I529" s="70"/>
      <c r="O529" s="79"/>
    </row>
    <row r="530" spans="3:15" ht="30" customHeight="1">
      <c r="C530" s="44" t="s">
        <v>688</v>
      </c>
      <c r="D530" s="71" t="s">
        <v>689</v>
      </c>
      <c r="E530" s="31">
        <v>4</v>
      </c>
      <c r="F530" s="69" t="s">
        <v>65</v>
      </c>
      <c r="G530" s="45"/>
      <c r="H530" s="45"/>
      <c r="I530" s="70"/>
      <c r="O530" s="79"/>
    </row>
    <row r="531" spans="3:15" ht="30" customHeight="1">
      <c r="C531" s="44" t="s">
        <v>690</v>
      </c>
      <c r="D531" s="30" t="s">
        <v>691</v>
      </c>
      <c r="E531" s="43">
        <v>10</v>
      </c>
      <c r="F531" s="69" t="s">
        <v>28</v>
      </c>
      <c r="G531" s="45"/>
      <c r="H531" s="45"/>
      <c r="I531" s="70"/>
      <c r="O531" s="79"/>
    </row>
    <row r="532" spans="3:15" ht="52.9">
      <c r="C532" s="44" t="s">
        <v>692</v>
      </c>
      <c r="D532" s="30" t="s">
        <v>693</v>
      </c>
      <c r="E532" s="43">
        <v>6.5</v>
      </c>
      <c r="F532" s="44" t="s">
        <v>28</v>
      </c>
      <c r="G532" s="45"/>
      <c r="H532" s="45"/>
      <c r="I532" s="70"/>
      <c r="O532" s="79"/>
    </row>
    <row r="533" spans="3:15" ht="52.9">
      <c r="C533" s="44" t="s">
        <v>694</v>
      </c>
      <c r="D533" s="30" t="s">
        <v>695</v>
      </c>
      <c r="E533" s="43">
        <v>6.5</v>
      </c>
      <c r="F533" s="69" t="s">
        <v>28</v>
      </c>
      <c r="G533" s="45"/>
      <c r="H533" s="45"/>
      <c r="I533" s="70"/>
      <c r="O533" s="79"/>
    </row>
    <row r="534" spans="3:15" ht="36" customHeight="1">
      <c r="C534" s="44" t="s">
        <v>696</v>
      </c>
      <c r="D534" s="71" t="s">
        <v>697</v>
      </c>
      <c r="E534" s="43">
        <v>3</v>
      </c>
      <c r="F534" s="69" t="s">
        <v>28</v>
      </c>
      <c r="G534" s="45"/>
      <c r="H534" s="45"/>
      <c r="I534" s="70"/>
      <c r="O534" s="79"/>
    </row>
    <row r="535" spans="3:15" ht="42.6" customHeight="1">
      <c r="C535" s="44" t="s">
        <v>698</v>
      </c>
      <c r="D535" s="71" t="s">
        <v>699</v>
      </c>
      <c r="E535" s="31">
        <v>4</v>
      </c>
      <c r="F535" s="69" t="s">
        <v>28</v>
      </c>
      <c r="G535" s="45"/>
      <c r="H535" s="45"/>
      <c r="I535" s="70"/>
      <c r="O535" s="79"/>
    </row>
    <row r="536" spans="3:15" ht="30" customHeight="1">
      <c r="C536" s="44" t="s">
        <v>700</v>
      </c>
      <c r="D536" s="71" t="s">
        <v>701</v>
      </c>
      <c r="E536" s="31">
        <v>60</v>
      </c>
      <c r="F536" s="69" t="s">
        <v>28</v>
      </c>
      <c r="G536" s="45"/>
      <c r="H536" s="45"/>
      <c r="I536" s="70"/>
      <c r="O536" s="79"/>
    </row>
    <row r="537" spans="3:15" ht="52.9">
      <c r="C537" s="44" t="s">
        <v>702</v>
      </c>
      <c r="D537" s="41" t="s">
        <v>703</v>
      </c>
      <c r="E537" s="31">
        <v>60</v>
      </c>
      <c r="F537" s="39" t="s">
        <v>28</v>
      </c>
      <c r="G537" s="33"/>
      <c r="H537" s="45"/>
      <c r="I537" s="70"/>
      <c r="O537" s="79"/>
    </row>
    <row r="538" spans="3:15" ht="30" customHeight="1">
      <c r="C538" s="44" t="s">
        <v>704</v>
      </c>
      <c r="D538" s="41" t="s">
        <v>705</v>
      </c>
      <c r="E538" s="31">
        <v>7.5</v>
      </c>
      <c r="F538" s="39" t="s">
        <v>28</v>
      </c>
      <c r="G538" s="33"/>
      <c r="H538" s="45"/>
      <c r="I538" s="70"/>
      <c r="O538" s="79"/>
    </row>
    <row r="539" spans="3:15" ht="66">
      <c r="C539" s="44" t="s">
        <v>706</v>
      </c>
      <c r="D539" s="71" t="s">
        <v>707</v>
      </c>
      <c r="E539" s="31">
        <v>1</v>
      </c>
      <c r="F539" s="69" t="s">
        <v>21</v>
      </c>
      <c r="G539" s="45"/>
      <c r="H539" s="45"/>
      <c r="I539" s="70"/>
      <c r="O539" s="79"/>
    </row>
    <row r="540" spans="3:15" ht="66">
      <c r="C540" s="44" t="s">
        <v>708</v>
      </c>
      <c r="D540" s="71" t="s">
        <v>709</v>
      </c>
      <c r="E540" s="31">
        <v>1</v>
      </c>
      <c r="F540" s="69" t="s">
        <v>21</v>
      </c>
      <c r="G540" s="45"/>
      <c r="H540" s="45"/>
      <c r="I540" s="70"/>
      <c r="O540" s="79"/>
    </row>
    <row r="541" spans="3:15" ht="52.9">
      <c r="C541" s="44" t="s">
        <v>710</v>
      </c>
      <c r="D541" s="71" t="s">
        <v>711</v>
      </c>
      <c r="E541" s="31">
        <v>2.2000000000000002</v>
      </c>
      <c r="F541" s="69" t="s">
        <v>28</v>
      </c>
      <c r="G541" s="45"/>
      <c r="H541" s="45"/>
      <c r="I541" s="70"/>
      <c r="O541" s="79"/>
    </row>
    <row r="542" spans="3:15" ht="52.9">
      <c r="C542" s="44" t="s">
        <v>712</v>
      </c>
      <c r="D542" s="71" t="s">
        <v>713</v>
      </c>
      <c r="E542" s="31">
        <v>0.6</v>
      </c>
      <c r="F542" s="69" t="s">
        <v>28</v>
      </c>
      <c r="G542" s="45"/>
      <c r="H542" s="45"/>
      <c r="I542" s="70"/>
      <c r="O542" s="79"/>
    </row>
    <row r="543" spans="3:15" ht="25.5" customHeight="1">
      <c r="C543" s="26">
        <v>8.11</v>
      </c>
      <c r="D543" s="27" t="s">
        <v>714</v>
      </c>
      <c r="E543" s="28"/>
      <c r="F543" s="28"/>
      <c r="G543" s="28"/>
      <c r="H543" s="28"/>
      <c r="I543" s="29"/>
      <c r="O543" s="79"/>
    </row>
    <row r="544" spans="3:15" ht="21" customHeight="1">
      <c r="C544" s="44" t="s">
        <v>715</v>
      </c>
      <c r="D544" s="30" t="s">
        <v>681</v>
      </c>
      <c r="E544" s="43">
        <v>5</v>
      </c>
      <c r="F544" s="44" t="s">
        <v>156</v>
      </c>
      <c r="G544" s="45"/>
      <c r="H544" s="45"/>
      <c r="I544" s="70"/>
      <c r="O544" s="79"/>
    </row>
    <row r="545" spans="3:15" ht="26.45">
      <c r="C545" s="44" t="s">
        <v>716</v>
      </c>
      <c r="D545" s="30" t="s">
        <v>625</v>
      </c>
      <c r="E545" s="43">
        <v>3</v>
      </c>
      <c r="F545" s="44" t="s">
        <v>156</v>
      </c>
      <c r="G545" s="45"/>
      <c r="H545" s="45"/>
      <c r="I545" s="70"/>
      <c r="O545" s="79"/>
    </row>
    <row r="546" spans="3:15" ht="26.45">
      <c r="C546" s="44" t="s">
        <v>717</v>
      </c>
      <c r="D546" s="30" t="s">
        <v>627</v>
      </c>
      <c r="E546" s="43">
        <v>1.625</v>
      </c>
      <c r="F546" s="44" t="s">
        <v>156</v>
      </c>
      <c r="G546" s="45"/>
      <c r="H546" s="45"/>
      <c r="I546" s="70"/>
      <c r="O546" s="79"/>
    </row>
    <row r="547" spans="3:15" ht="27.75" customHeight="1">
      <c r="C547" s="44" t="s">
        <v>718</v>
      </c>
      <c r="D547" s="71" t="s">
        <v>685</v>
      </c>
      <c r="E547" s="43">
        <v>1.5</v>
      </c>
      <c r="F547" s="44" t="s">
        <v>156</v>
      </c>
      <c r="G547" s="45"/>
      <c r="H547" s="45"/>
      <c r="I547" s="70"/>
      <c r="O547" s="79"/>
    </row>
    <row r="548" spans="3:15" ht="52.9">
      <c r="C548" s="44" t="s">
        <v>719</v>
      </c>
      <c r="D548" s="71" t="s">
        <v>687</v>
      </c>
      <c r="E548" s="31">
        <v>35</v>
      </c>
      <c r="F548" s="69" t="s">
        <v>28</v>
      </c>
      <c r="G548" s="45"/>
      <c r="H548" s="45"/>
      <c r="I548" s="70"/>
      <c r="O548" s="79"/>
    </row>
    <row r="549" spans="3:15" ht="29.25" customHeight="1">
      <c r="C549" s="44" t="s">
        <v>720</v>
      </c>
      <c r="D549" s="71" t="s">
        <v>689</v>
      </c>
      <c r="E549" s="31">
        <v>4</v>
      </c>
      <c r="F549" s="69" t="s">
        <v>65</v>
      </c>
      <c r="G549" s="45"/>
      <c r="H549" s="45"/>
      <c r="I549" s="70"/>
      <c r="O549" s="79"/>
    </row>
    <row r="550" spans="3:15">
      <c r="C550" s="44" t="s">
        <v>721</v>
      </c>
      <c r="D550" s="30" t="s">
        <v>691</v>
      </c>
      <c r="E550" s="43">
        <v>10</v>
      </c>
      <c r="F550" s="69" t="s">
        <v>28</v>
      </c>
      <c r="G550" s="45"/>
      <c r="H550" s="45"/>
      <c r="I550" s="70"/>
      <c r="O550" s="79"/>
    </row>
    <row r="551" spans="3:15" ht="52.9">
      <c r="C551" s="44" t="s">
        <v>722</v>
      </c>
      <c r="D551" s="30" t="s">
        <v>693</v>
      </c>
      <c r="E551" s="43">
        <v>6.5</v>
      </c>
      <c r="F551" s="44" t="s">
        <v>28</v>
      </c>
      <c r="G551" s="45"/>
      <c r="H551" s="45"/>
      <c r="I551" s="70"/>
      <c r="O551" s="79"/>
    </row>
    <row r="552" spans="3:15" ht="52.9">
      <c r="C552" s="44" t="s">
        <v>723</v>
      </c>
      <c r="D552" s="30" t="s">
        <v>695</v>
      </c>
      <c r="E552" s="43">
        <v>6.5</v>
      </c>
      <c r="F552" s="69" t="s">
        <v>28</v>
      </c>
      <c r="G552" s="45"/>
      <c r="H552" s="45"/>
      <c r="I552" s="70"/>
      <c r="O552" s="79"/>
    </row>
    <row r="553" spans="3:15" ht="31.5" customHeight="1">
      <c r="C553" s="44" t="s">
        <v>724</v>
      </c>
      <c r="D553" s="71" t="s">
        <v>697</v>
      </c>
      <c r="E553" s="43">
        <v>3</v>
      </c>
      <c r="F553" s="69" t="s">
        <v>28</v>
      </c>
      <c r="G553" s="45"/>
      <c r="H553" s="45"/>
      <c r="I553" s="70"/>
      <c r="O553" s="79"/>
    </row>
    <row r="554" spans="3:15" ht="39.6">
      <c r="C554" s="44" t="s">
        <v>725</v>
      </c>
      <c r="D554" s="71" t="s">
        <v>699</v>
      </c>
      <c r="E554" s="31">
        <v>4</v>
      </c>
      <c r="F554" s="69" t="s">
        <v>28</v>
      </c>
      <c r="G554" s="45"/>
      <c r="H554" s="45"/>
      <c r="I554" s="70"/>
      <c r="O554" s="79"/>
    </row>
    <row r="555" spans="3:15" ht="34.5" customHeight="1">
      <c r="C555" s="44" t="s">
        <v>726</v>
      </c>
      <c r="D555" s="71" t="s">
        <v>701</v>
      </c>
      <c r="E555" s="31">
        <v>60</v>
      </c>
      <c r="F555" s="69" t="s">
        <v>28</v>
      </c>
      <c r="G555" s="45"/>
      <c r="H555" s="45"/>
      <c r="I555" s="70"/>
      <c r="O555" s="79"/>
    </row>
    <row r="556" spans="3:15" ht="52.9">
      <c r="C556" s="44" t="s">
        <v>727</v>
      </c>
      <c r="D556" s="41" t="s">
        <v>703</v>
      </c>
      <c r="E556" s="31">
        <v>60</v>
      </c>
      <c r="F556" s="39" t="s">
        <v>28</v>
      </c>
      <c r="G556" s="33"/>
      <c r="H556" s="33"/>
      <c r="I556" s="70"/>
      <c r="O556" s="79"/>
    </row>
    <row r="557" spans="3:15" ht="28.5" customHeight="1">
      <c r="C557" s="44" t="s">
        <v>728</v>
      </c>
      <c r="D557" s="41" t="s">
        <v>705</v>
      </c>
      <c r="E557" s="31">
        <v>7.5</v>
      </c>
      <c r="F557" s="39" t="s">
        <v>28</v>
      </c>
      <c r="G557" s="33"/>
      <c r="H557" s="33"/>
      <c r="I557" s="70"/>
      <c r="O557" s="79"/>
    </row>
    <row r="558" spans="3:15" ht="66">
      <c r="C558" s="44" t="s">
        <v>729</v>
      </c>
      <c r="D558" s="71" t="s">
        <v>707</v>
      </c>
      <c r="E558" s="31">
        <v>1</v>
      </c>
      <c r="F558" s="69" t="s">
        <v>21</v>
      </c>
      <c r="G558" s="45"/>
      <c r="H558" s="45"/>
      <c r="I558" s="70"/>
      <c r="O558" s="79"/>
    </row>
    <row r="559" spans="3:15" ht="66">
      <c r="C559" s="44" t="s">
        <v>730</v>
      </c>
      <c r="D559" s="71" t="s">
        <v>709</v>
      </c>
      <c r="E559" s="31">
        <v>1</v>
      </c>
      <c r="F559" s="69" t="s">
        <v>21</v>
      </c>
      <c r="G559" s="45"/>
      <c r="H559" s="45"/>
      <c r="I559" s="70"/>
      <c r="O559" s="79"/>
    </row>
    <row r="560" spans="3:15" ht="52.9">
      <c r="C560" s="44" t="s">
        <v>731</v>
      </c>
      <c r="D560" s="71" t="s">
        <v>711</v>
      </c>
      <c r="E560" s="31">
        <v>2.2000000000000002</v>
      </c>
      <c r="F560" s="69" t="s">
        <v>28</v>
      </c>
      <c r="G560" s="45"/>
      <c r="H560" s="45"/>
      <c r="I560" s="70"/>
      <c r="O560" s="79"/>
    </row>
    <row r="561" spans="3:15" ht="52.9">
      <c r="C561" s="44" t="s">
        <v>732</v>
      </c>
      <c r="D561" s="71" t="s">
        <v>713</v>
      </c>
      <c r="E561" s="31">
        <v>0.6</v>
      </c>
      <c r="F561" s="69" t="s">
        <v>28</v>
      </c>
      <c r="G561" s="45"/>
      <c r="H561" s="45"/>
      <c r="I561" s="70"/>
      <c r="O561" s="79"/>
    </row>
    <row r="562" spans="3:15" ht="30" customHeight="1">
      <c r="C562" s="26">
        <v>8.1199999999999992</v>
      </c>
      <c r="D562" s="27" t="s">
        <v>733</v>
      </c>
      <c r="E562" s="28"/>
      <c r="F562" s="28"/>
      <c r="G562" s="28"/>
      <c r="H562" s="28"/>
      <c r="I562" s="29"/>
      <c r="O562" s="79"/>
    </row>
    <row r="563" spans="3:15" ht="52.9">
      <c r="C563" s="44" t="s">
        <v>734</v>
      </c>
      <c r="D563" s="38" t="s">
        <v>735</v>
      </c>
      <c r="E563" s="31">
        <v>1</v>
      </c>
      <c r="F563" s="36" t="s">
        <v>18</v>
      </c>
      <c r="G563" s="98"/>
      <c r="H563" s="45"/>
      <c r="I563" s="70"/>
      <c r="O563" s="79"/>
    </row>
    <row r="564" spans="3:15" ht="52.9">
      <c r="C564" s="44" t="s">
        <v>736</v>
      </c>
      <c r="D564" s="38" t="s">
        <v>737</v>
      </c>
      <c r="E564" s="31">
        <v>1</v>
      </c>
      <c r="F564" s="36" t="s">
        <v>18</v>
      </c>
      <c r="G564" s="98"/>
      <c r="H564" s="45"/>
      <c r="I564" s="70"/>
      <c r="O564" s="79"/>
    </row>
    <row r="565" spans="3:15" ht="52.9">
      <c r="C565" s="44" t="s">
        <v>738</v>
      </c>
      <c r="D565" s="38" t="s">
        <v>739</v>
      </c>
      <c r="E565" s="31">
        <v>1</v>
      </c>
      <c r="F565" s="36" t="s">
        <v>18</v>
      </c>
      <c r="G565" s="98"/>
      <c r="H565" s="45"/>
      <c r="I565" s="70"/>
      <c r="O565" s="79"/>
    </row>
    <row r="566" spans="3:15" ht="30" customHeight="1">
      <c r="C566" s="26">
        <v>8.1300000000000008</v>
      </c>
      <c r="D566" s="27" t="s">
        <v>97</v>
      </c>
      <c r="E566" s="28"/>
      <c r="F566" s="28"/>
      <c r="G566" s="28"/>
      <c r="H566" s="46"/>
      <c r="I566" s="29"/>
      <c r="O566" s="79"/>
    </row>
    <row r="567" spans="3:15" ht="30" customHeight="1">
      <c r="C567" s="64" t="s">
        <v>740</v>
      </c>
      <c r="D567" s="65" t="s">
        <v>107</v>
      </c>
      <c r="E567" s="66"/>
      <c r="F567" s="66"/>
      <c r="G567" s="66"/>
      <c r="H567" s="67"/>
      <c r="I567" s="68"/>
      <c r="O567" s="79"/>
    </row>
    <row r="568" spans="3:15" ht="51.75" customHeight="1">
      <c r="C568" s="47" t="s">
        <v>741</v>
      </c>
      <c r="D568" s="41" t="s">
        <v>113</v>
      </c>
      <c r="E568" s="31">
        <v>45</v>
      </c>
      <c r="F568" s="39" t="s">
        <v>65</v>
      </c>
      <c r="G568" s="33"/>
      <c r="H568" s="33"/>
      <c r="I568" s="37"/>
      <c r="O568" s="79"/>
    </row>
    <row r="569" spans="3:15" ht="55.5" customHeight="1">
      <c r="C569" s="47" t="s">
        <v>742</v>
      </c>
      <c r="D569" s="41" t="s">
        <v>743</v>
      </c>
      <c r="E569" s="31">
        <v>130</v>
      </c>
      <c r="F569" s="39" t="s">
        <v>65</v>
      </c>
      <c r="G569" s="33"/>
      <c r="H569" s="33"/>
      <c r="I569" s="37"/>
      <c r="O569" s="79"/>
    </row>
    <row r="570" spans="3:15" ht="39.75" customHeight="1">
      <c r="C570" s="47" t="s">
        <v>744</v>
      </c>
      <c r="D570" s="41" t="s">
        <v>745</v>
      </c>
      <c r="E570" s="31">
        <v>4</v>
      </c>
      <c r="F570" s="39" t="s">
        <v>21</v>
      </c>
      <c r="G570" s="33"/>
      <c r="H570" s="33"/>
      <c r="I570" s="37"/>
      <c r="O570" s="79"/>
    </row>
    <row r="571" spans="3:15" ht="44.25" customHeight="1">
      <c r="C571" s="47" t="s">
        <v>746</v>
      </c>
      <c r="D571" s="41" t="s">
        <v>747</v>
      </c>
      <c r="E571" s="31">
        <v>1</v>
      </c>
      <c r="F571" s="39" t="s">
        <v>18</v>
      </c>
      <c r="G571" s="33"/>
      <c r="H571" s="33"/>
      <c r="I571" s="37"/>
      <c r="O571" s="79"/>
    </row>
    <row r="572" spans="3:15" ht="39.6">
      <c r="C572" s="47" t="s">
        <v>748</v>
      </c>
      <c r="D572" s="41" t="s">
        <v>749</v>
      </c>
      <c r="E572" s="31">
        <v>1</v>
      </c>
      <c r="F572" s="39" t="s">
        <v>18</v>
      </c>
      <c r="G572" s="33"/>
      <c r="H572" s="33"/>
      <c r="I572" s="37"/>
      <c r="O572" s="79"/>
    </row>
    <row r="573" spans="3:15" ht="66">
      <c r="C573" s="47" t="s">
        <v>750</v>
      </c>
      <c r="D573" s="30" t="s">
        <v>751</v>
      </c>
      <c r="E573" s="31">
        <v>1</v>
      </c>
      <c r="F573" s="39" t="s">
        <v>18</v>
      </c>
      <c r="G573" s="33"/>
      <c r="H573" s="33"/>
      <c r="I573" s="37"/>
      <c r="O573" s="79"/>
    </row>
    <row r="574" spans="3:15" ht="24" customHeight="1">
      <c r="C574" s="64" t="s">
        <v>752</v>
      </c>
      <c r="D574" s="65" t="s">
        <v>99</v>
      </c>
      <c r="E574" s="66"/>
      <c r="F574" s="66"/>
      <c r="G574" s="66"/>
      <c r="H574" s="67"/>
      <c r="I574" s="68"/>
      <c r="O574" s="79"/>
    </row>
    <row r="575" spans="3:15" ht="30.75" customHeight="1">
      <c r="C575" s="47" t="s">
        <v>753</v>
      </c>
      <c r="D575" s="41" t="s">
        <v>754</v>
      </c>
      <c r="E575" s="31">
        <v>80</v>
      </c>
      <c r="F575" s="39" t="s">
        <v>65</v>
      </c>
      <c r="G575" s="33"/>
      <c r="H575" s="33"/>
      <c r="I575" s="37"/>
      <c r="O575" s="79"/>
    </row>
    <row r="576" spans="3:15" ht="28.5" customHeight="1">
      <c r="C576" s="47" t="s">
        <v>755</v>
      </c>
      <c r="D576" s="41" t="s">
        <v>756</v>
      </c>
      <c r="E576" s="31">
        <v>60</v>
      </c>
      <c r="F576" s="39" t="s">
        <v>65</v>
      </c>
      <c r="G576" s="33"/>
      <c r="H576" s="33"/>
      <c r="I576" s="37"/>
      <c r="O576" s="79"/>
    </row>
    <row r="577" spans="2:15" ht="18.75" customHeight="1">
      <c r="C577" s="47" t="s">
        <v>757</v>
      </c>
      <c r="D577" s="30" t="s">
        <v>758</v>
      </c>
      <c r="E577" s="31">
        <v>1</v>
      </c>
      <c r="F577" s="39" t="s">
        <v>21</v>
      </c>
      <c r="G577" s="33"/>
      <c r="H577" s="33"/>
      <c r="I577" s="37"/>
      <c r="O577" s="79"/>
    </row>
    <row r="578" spans="2:15" ht="28.5" customHeight="1">
      <c r="C578" s="47" t="s">
        <v>759</v>
      </c>
      <c r="D578" s="30" t="s">
        <v>760</v>
      </c>
      <c r="E578" s="31">
        <v>2</v>
      </c>
      <c r="F578" s="39" t="s">
        <v>21</v>
      </c>
      <c r="G578" s="33"/>
      <c r="H578" s="33"/>
      <c r="I578" s="37"/>
      <c r="O578" s="79"/>
    </row>
    <row r="579" spans="2:15" ht="30" customHeight="1">
      <c r="C579" s="64" t="s">
        <v>761</v>
      </c>
      <c r="D579" s="65" t="s">
        <v>117</v>
      </c>
      <c r="E579" s="66"/>
      <c r="F579" s="66"/>
      <c r="G579" s="66"/>
      <c r="H579" s="67"/>
      <c r="I579" s="68"/>
      <c r="O579" s="79"/>
    </row>
    <row r="580" spans="2:15" ht="29.25" customHeight="1">
      <c r="C580" s="47" t="s">
        <v>762</v>
      </c>
      <c r="D580" s="41" t="s">
        <v>119</v>
      </c>
      <c r="E580" s="31">
        <v>2</v>
      </c>
      <c r="F580" s="39" t="s">
        <v>21</v>
      </c>
      <c r="G580" s="33"/>
      <c r="H580" s="33"/>
      <c r="I580" s="37"/>
      <c r="O580" s="79"/>
    </row>
    <row r="581" spans="2:15" ht="52.9">
      <c r="C581" s="47" t="s">
        <v>763</v>
      </c>
      <c r="D581" s="41" t="s">
        <v>121</v>
      </c>
      <c r="E581" s="31">
        <v>2</v>
      </c>
      <c r="F581" s="39" t="s">
        <v>21</v>
      </c>
      <c r="G581" s="33"/>
      <c r="H581" s="33"/>
      <c r="I581" s="37"/>
      <c r="O581" s="79"/>
    </row>
    <row r="582" spans="2:15" ht="8.25" customHeight="1" thickBot="1">
      <c r="C582" s="21"/>
      <c r="D582" s="22"/>
      <c r="E582" s="23"/>
      <c r="F582" s="24"/>
      <c r="G582" s="25"/>
      <c r="H582" s="25"/>
      <c r="I582" s="13"/>
    </row>
    <row r="583" spans="2:15" ht="36" customHeight="1" thickBot="1">
      <c r="C583" s="11"/>
      <c r="D583" s="12" t="s">
        <v>764</v>
      </c>
      <c r="E583" s="9"/>
      <c r="F583" s="9"/>
      <c r="G583" s="9"/>
      <c r="H583" s="10"/>
      <c r="I583" s="20"/>
    </row>
    <row r="584" spans="2:15" s="83" customFormat="1">
      <c r="B584" s="78"/>
      <c r="C584" s="80"/>
      <c r="D584" s="78"/>
      <c r="E584" s="80"/>
      <c r="F584" s="80"/>
      <c r="G584" s="80"/>
      <c r="H584" s="80"/>
      <c r="J584" s="78"/>
      <c r="K584" s="78"/>
      <c r="L584" s="78"/>
      <c r="M584" s="78"/>
      <c r="N584" s="78"/>
      <c r="O584" s="78"/>
    </row>
    <row r="588" spans="2:15">
      <c r="D588" s="80"/>
      <c r="G588" s="81"/>
    </row>
    <row r="589" spans="2:15">
      <c r="G589" s="81"/>
    </row>
    <row r="590" spans="2:15">
      <c r="G590" s="81"/>
    </row>
  </sheetData>
  <phoneticPr fontId="21" type="noConversion"/>
  <printOptions horizontalCentered="1"/>
  <pageMargins left="0.78740157480314965" right="0.78740157480314965" top="0.78740157480314965" bottom="0.78740157480314965" header="0" footer="0.23622047244094491"/>
  <pageSetup paperSize="9" scale="49" fitToHeight="0" orientation="portrait" r:id="rId1"/>
  <rowBreaks count="2" manualBreakCount="2">
    <brk id="40" min="1" max="9" man="1"/>
    <brk id="561"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B2:O89"/>
  <sheetViews>
    <sheetView showGridLines="0" view="pageBreakPreview" zoomScaleNormal="90" zoomScaleSheetLayoutView="100" workbookViewId="0">
      <selection activeCell="C7" sqref="C7:I79"/>
    </sheetView>
  </sheetViews>
  <sheetFormatPr defaultColWidth="11.42578125" defaultRowHeight="14.45"/>
  <cols>
    <col min="1" max="1" width="5.7109375" style="1" customWidth="1"/>
    <col min="2" max="2" width="4.7109375" style="1" customWidth="1"/>
    <col min="3" max="3" width="16.5703125" style="2" customWidth="1"/>
    <col min="4" max="4" width="66" style="3" customWidth="1"/>
    <col min="5" max="5" width="16.42578125" style="5" customWidth="1"/>
    <col min="6" max="6" width="13.85546875" style="2" customWidth="1"/>
    <col min="7" max="7" width="15.28515625" style="16" customWidth="1"/>
    <col min="8" max="8" width="15" style="16" customWidth="1"/>
    <col min="9" max="9" width="20.28515625" style="17" customWidth="1"/>
    <col min="10" max="10" width="4.85546875" style="1" customWidth="1"/>
    <col min="11" max="11" width="6.42578125" style="1" customWidth="1"/>
    <col min="12" max="16384" width="11.42578125" style="1"/>
  </cols>
  <sheetData>
    <row r="2" spans="2:9" ht="9" customHeight="1"/>
    <row r="3" spans="2:9" ht="20.100000000000001" customHeight="1">
      <c r="C3" s="51" t="s">
        <v>765</v>
      </c>
      <c r="D3" s="54"/>
      <c r="E3" s="14"/>
      <c r="F3" s="14"/>
      <c r="G3" s="14"/>
      <c r="H3" s="14"/>
      <c r="I3" s="15"/>
    </row>
    <row r="4" spans="2:9" ht="37.5" customHeight="1">
      <c r="C4" s="48" t="s">
        <v>1</v>
      </c>
      <c r="D4" s="49" t="s">
        <v>766</v>
      </c>
      <c r="E4" s="49"/>
      <c r="F4" s="49"/>
      <c r="G4" s="49"/>
      <c r="H4" s="49"/>
      <c r="I4" s="50"/>
    </row>
    <row r="5" spans="2:9" ht="9.6" customHeight="1">
      <c r="C5" s="105"/>
      <c r="D5" s="106"/>
      <c r="E5" s="106"/>
      <c r="F5" s="106"/>
      <c r="G5" s="106"/>
      <c r="H5" s="106"/>
      <c r="I5" s="107"/>
    </row>
    <row r="6" spans="2:9" ht="30" customHeight="1">
      <c r="C6" s="6" t="s">
        <v>3</v>
      </c>
      <c r="D6" s="7" t="s">
        <v>4</v>
      </c>
      <c r="E6" s="8" t="s">
        <v>5</v>
      </c>
      <c r="F6" s="7" t="s">
        <v>6</v>
      </c>
      <c r="G6" s="18" t="s">
        <v>7</v>
      </c>
      <c r="H6" s="18" t="s">
        <v>8</v>
      </c>
      <c r="I6" s="18" t="s">
        <v>9</v>
      </c>
    </row>
    <row r="7" spans="2:9" ht="20.45" customHeight="1">
      <c r="C7" s="26">
        <v>1</v>
      </c>
      <c r="D7" s="27" t="s">
        <v>15</v>
      </c>
      <c r="E7" s="28"/>
      <c r="F7" s="28"/>
      <c r="G7" s="28"/>
      <c r="H7" s="28"/>
      <c r="I7" s="29">
        <f>SUM(H8:H20)</f>
        <v>4811</v>
      </c>
    </row>
    <row r="8" spans="2:9" ht="22.5" customHeight="1">
      <c r="B8" s="52"/>
      <c r="C8" s="36">
        <v>1.01</v>
      </c>
      <c r="D8" s="30" t="s">
        <v>128</v>
      </c>
      <c r="E8" s="31">
        <v>2</v>
      </c>
      <c r="F8" s="32" t="s">
        <v>21</v>
      </c>
      <c r="G8" s="33">
        <v>40</v>
      </c>
      <c r="H8" s="33">
        <f t="shared" ref="H8:H57" si="0">ROUND(G8*E8,2)</f>
        <v>80</v>
      </c>
      <c r="I8" s="34"/>
    </row>
    <row r="9" spans="2:9" ht="28.5" customHeight="1">
      <c r="B9" s="52"/>
      <c r="C9" s="36">
        <v>1.02</v>
      </c>
      <c r="D9" s="30" t="s">
        <v>130</v>
      </c>
      <c r="E9" s="31">
        <v>1</v>
      </c>
      <c r="F9" s="35" t="s">
        <v>18</v>
      </c>
      <c r="G9" s="33">
        <v>400</v>
      </c>
      <c r="H9" s="33">
        <f t="shared" si="0"/>
        <v>400</v>
      </c>
      <c r="I9" s="34"/>
    </row>
    <row r="10" spans="2:9" ht="29.25" customHeight="1">
      <c r="B10" s="52"/>
      <c r="C10" s="36">
        <v>1.03</v>
      </c>
      <c r="D10" s="30" t="s">
        <v>132</v>
      </c>
      <c r="E10" s="31">
        <v>21</v>
      </c>
      <c r="F10" s="32" t="s">
        <v>28</v>
      </c>
      <c r="G10" s="33">
        <v>15</v>
      </c>
      <c r="H10" s="33">
        <f t="shared" si="0"/>
        <v>315</v>
      </c>
      <c r="I10" s="34"/>
    </row>
    <row r="11" spans="2:9" ht="34.5" customHeight="1">
      <c r="B11" s="52"/>
      <c r="C11" s="36">
        <v>1.04</v>
      </c>
      <c r="D11" s="30" t="s">
        <v>134</v>
      </c>
      <c r="E11" s="31">
        <v>1</v>
      </c>
      <c r="F11" s="35" t="s">
        <v>18</v>
      </c>
      <c r="G11" s="33">
        <v>150</v>
      </c>
      <c r="H11" s="33">
        <f t="shared" si="0"/>
        <v>150</v>
      </c>
      <c r="I11" s="34"/>
    </row>
    <row r="12" spans="2:9" ht="28.5" customHeight="1">
      <c r="B12" s="52"/>
      <c r="C12" s="36">
        <v>1.05</v>
      </c>
      <c r="D12" s="30" t="s">
        <v>136</v>
      </c>
      <c r="E12" s="31">
        <v>1</v>
      </c>
      <c r="F12" s="32" t="s">
        <v>21</v>
      </c>
      <c r="G12" s="33">
        <v>35</v>
      </c>
      <c r="H12" s="33">
        <f t="shared" si="0"/>
        <v>35</v>
      </c>
      <c r="I12" s="34"/>
    </row>
    <row r="13" spans="2:9" ht="28.5" customHeight="1">
      <c r="B13" s="52"/>
      <c r="C13" s="36">
        <v>1.06</v>
      </c>
      <c r="D13" s="30" t="s">
        <v>138</v>
      </c>
      <c r="E13" s="31">
        <v>35</v>
      </c>
      <c r="F13" s="32" t="s">
        <v>28</v>
      </c>
      <c r="G13" s="33">
        <v>15</v>
      </c>
      <c r="H13" s="33">
        <f t="shared" si="0"/>
        <v>525</v>
      </c>
      <c r="I13" s="34"/>
    </row>
    <row r="14" spans="2:9" ht="28.5" customHeight="1">
      <c r="B14" s="52"/>
      <c r="C14" s="36">
        <v>1.07</v>
      </c>
      <c r="D14" s="30" t="s">
        <v>140</v>
      </c>
      <c r="E14" s="31">
        <v>15</v>
      </c>
      <c r="F14" s="32" t="s">
        <v>65</v>
      </c>
      <c r="G14" s="33">
        <v>20</v>
      </c>
      <c r="H14" s="33">
        <f t="shared" si="0"/>
        <v>300</v>
      </c>
      <c r="I14" s="34"/>
    </row>
    <row r="15" spans="2:9" ht="28.5" customHeight="1">
      <c r="B15" s="52"/>
      <c r="C15" s="36">
        <v>1.08</v>
      </c>
      <c r="D15" s="30" t="s">
        <v>142</v>
      </c>
      <c r="E15" s="31">
        <v>62</v>
      </c>
      <c r="F15" s="32" t="s">
        <v>28</v>
      </c>
      <c r="G15" s="33">
        <v>15</v>
      </c>
      <c r="H15" s="33">
        <f t="shared" si="0"/>
        <v>930</v>
      </c>
      <c r="I15" s="34"/>
    </row>
    <row r="16" spans="2:9" ht="28.5" customHeight="1">
      <c r="B16" s="52"/>
      <c r="C16" s="36">
        <v>1.0900000000000001</v>
      </c>
      <c r="D16" s="30" t="s">
        <v>144</v>
      </c>
      <c r="E16" s="31">
        <v>28</v>
      </c>
      <c r="F16" s="32" t="s">
        <v>28</v>
      </c>
      <c r="G16" s="33">
        <v>12</v>
      </c>
      <c r="H16" s="33">
        <f t="shared" ref="H16" si="1">ROUND(G16*E16,2)</f>
        <v>336</v>
      </c>
      <c r="I16" s="34"/>
    </row>
    <row r="17" spans="2:15" ht="28.5" customHeight="1">
      <c r="B17" s="52"/>
      <c r="C17" s="55">
        <v>1.1000000000000001</v>
      </c>
      <c r="D17" s="30" t="s">
        <v>146</v>
      </c>
      <c r="E17" s="31">
        <v>70</v>
      </c>
      <c r="F17" s="32" t="s">
        <v>28</v>
      </c>
      <c r="G17" s="33">
        <v>12</v>
      </c>
      <c r="H17" s="33">
        <f t="shared" ref="H17:H18" si="2">ROUND(G17*E17,2)</f>
        <v>840</v>
      </c>
      <c r="I17" s="34"/>
    </row>
    <row r="18" spans="2:15" ht="28.5" customHeight="1">
      <c r="B18" s="52"/>
      <c r="C18" s="36">
        <v>1.1100000000000001</v>
      </c>
      <c r="D18" s="30" t="s">
        <v>32</v>
      </c>
      <c r="E18" s="31">
        <v>120</v>
      </c>
      <c r="F18" s="32" t="s">
        <v>28</v>
      </c>
      <c r="G18" s="33">
        <v>4</v>
      </c>
      <c r="H18" s="33">
        <f t="shared" si="2"/>
        <v>480</v>
      </c>
      <c r="I18" s="34"/>
    </row>
    <row r="19" spans="2:15" ht="28.5" customHeight="1">
      <c r="B19" s="52"/>
      <c r="C19" s="36">
        <v>1.1200000000000001</v>
      </c>
      <c r="D19" s="30" t="s">
        <v>149</v>
      </c>
      <c r="E19" s="31">
        <v>1</v>
      </c>
      <c r="F19" s="35" t="s">
        <v>18</v>
      </c>
      <c r="G19" s="33">
        <v>120</v>
      </c>
      <c r="H19" s="33">
        <f t="shared" si="0"/>
        <v>120</v>
      </c>
      <c r="I19" s="34"/>
    </row>
    <row r="20" spans="2:15" ht="30.6" customHeight="1">
      <c r="B20" s="52"/>
      <c r="C20" s="36">
        <v>1.1299999999999999</v>
      </c>
      <c r="D20" s="30" t="s">
        <v>36</v>
      </c>
      <c r="E20" s="31">
        <v>1</v>
      </c>
      <c r="F20" s="35" t="s">
        <v>18</v>
      </c>
      <c r="G20" s="33">
        <v>300</v>
      </c>
      <c r="H20" s="33">
        <f t="shared" si="0"/>
        <v>300</v>
      </c>
      <c r="I20" s="34"/>
    </row>
    <row r="21" spans="2:15" ht="19.5" customHeight="1">
      <c r="C21" s="26">
        <v>2</v>
      </c>
      <c r="D21" s="27" t="s">
        <v>151</v>
      </c>
      <c r="E21" s="28"/>
      <c r="F21" s="28"/>
      <c r="G21" s="28"/>
      <c r="H21" s="28"/>
      <c r="I21" s="29">
        <f>SUM(H22:H23)</f>
        <v>1702.5</v>
      </c>
    </row>
    <row r="22" spans="2:15" ht="30.6" customHeight="1">
      <c r="B22" s="52"/>
      <c r="C22" s="36">
        <v>2.0099999999999998</v>
      </c>
      <c r="D22" s="30" t="s">
        <v>153</v>
      </c>
      <c r="E22" s="31">
        <v>90</v>
      </c>
      <c r="F22" s="32" t="s">
        <v>28</v>
      </c>
      <c r="G22" s="33">
        <v>2.5</v>
      </c>
      <c r="H22" s="33">
        <f>ROUND(G22*E22,2)</f>
        <v>225</v>
      </c>
      <c r="I22" s="56"/>
    </row>
    <row r="23" spans="2:15" ht="30.6" customHeight="1">
      <c r="B23" s="52"/>
      <c r="C23" s="36">
        <v>2.02</v>
      </c>
      <c r="D23" s="38" t="s">
        <v>155</v>
      </c>
      <c r="E23" s="31">
        <v>98.5</v>
      </c>
      <c r="F23" s="36" t="s">
        <v>156</v>
      </c>
      <c r="G23" s="33">
        <v>15</v>
      </c>
      <c r="H23" s="33">
        <f t="shared" ref="H23" si="3">ROUND(G23*E23,2)</f>
        <v>1477.5</v>
      </c>
      <c r="I23" s="56"/>
    </row>
    <row r="24" spans="2:15" ht="30.6" customHeight="1">
      <c r="C24" s="26">
        <v>3</v>
      </c>
      <c r="D24" s="27" t="s">
        <v>157</v>
      </c>
      <c r="E24" s="28"/>
      <c r="F24" s="28"/>
      <c r="G24" s="28"/>
      <c r="H24" s="28"/>
      <c r="I24" s="29">
        <f>SUM(H25:H26)</f>
        <v>1751.47</v>
      </c>
    </row>
    <row r="25" spans="2:15" ht="30.6" customHeight="1">
      <c r="B25" s="52"/>
      <c r="C25" s="36">
        <v>3.01</v>
      </c>
      <c r="D25" s="38" t="s">
        <v>159</v>
      </c>
      <c r="E25" s="31">
        <v>79</v>
      </c>
      <c r="F25" s="36" t="s">
        <v>156</v>
      </c>
      <c r="G25" s="33">
        <v>14.93</v>
      </c>
      <c r="H25" s="33">
        <f>ROUND(G25*E25,2)</f>
        <v>1179.47</v>
      </c>
      <c r="I25" s="56"/>
    </row>
    <row r="26" spans="2:15" ht="30.6" customHeight="1">
      <c r="B26" s="52"/>
      <c r="C26" s="36">
        <v>3.02</v>
      </c>
      <c r="D26" s="38" t="s">
        <v>161</v>
      </c>
      <c r="E26" s="31">
        <v>8.8000000000000007</v>
      </c>
      <c r="F26" s="36" t="s">
        <v>156</v>
      </c>
      <c r="G26" s="33">
        <v>65</v>
      </c>
      <c r="H26" s="33">
        <f t="shared" ref="H26" si="4">ROUND(G26*E26,2)</f>
        <v>572</v>
      </c>
      <c r="I26" s="56"/>
    </row>
    <row r="27" spans="2:15" ht="30.6" customHeight="1">
      <c r="C27" s="26">
        <v>4</v>
      </c>
      <c r="D27" s="27" t="s">
        <v>162</v>
      </c>
      <c r="E27" s="28"/>
      <c r="F27" s="28"/>
      <c r="G27" s="28"/>
      <c r="H27" s="28"/>
      <c r="I27" s="29">
        <f>SUM(H28:H30)</f>
        <v>9600</v>
      </c>
    </row>
    <row r="28" spans="2:15" ht="30.6" customHeight="1">
      <c r="B28" s="52"/>
      <c r="C28" s="36">
        <v>4.01</v>
      </c>
      <c r="D28" s="38" t="s">
        <v>164</v>
      </c>
      <c r="E28" s="31">
        <v>10.6</v>
      </c>
      <c r="F28" s="36" t="s">
        <v>156</v>
      </c>
      <c r="G28" s="33">
        <v>750</v>
      </c>
      <c r="H28" s="33">
        <f>ROUND(G28*E28,2)</f>
        <v>7950</v>
      </c>
      <c r="I28" s="56"/>
    </row>
    <row r="29" spans="2:15" ht="30.6" customHeight="1">
      <c r="B29" s="52"/>
      <c r="C29" s="36">
        <v>4.0199999999999996</v>
      </c>
      <c r="D29" s="38" t="s">
        <v>767</v>
      </c>
      <c r="E29" s="31">
        <v>1.8</v>
      </c>
      <c r="F29" s="36" t="s">
        <v>156</v>
      </c>
      <c r="G29" s="33">
        <v>750</v>
      </c>
      <c r="H29" s="33">
        <f t="shared" ref="H29" si="5">ROUND(G29*E29,2)</f>
        <v>1350</v>
      </c>
      <c r="I29" s="56"/>
    </row>
    <row r="30" spans="2:15" ht="30.6" customHeight="1">
      <c r="B30" s="52"/>
      <c r="C30" s="36">
        <v>4.03</v>
      </c>
      <c r="D30" s="38" t="s">
        <v>168</v>
      </c>
      <c r="E30" s="31">
        <v>0.4</v>
      </c>
      <c r="F30" s="36" t="s">
        <v>156</v>
      </c>
      <c r="G30" s="33">
        <v>750</v>
      </c>
      <c r="H30" s="33">
        <f t="shared" ref="H30" si="6">ROUND(G30*E30,2)</f>
        <v>300</v>
      </c>
      <c r="I30" s="56"/>
    </row>
    <row r="31" spans="2:15" ht="21.95" customHeight="1">
      <c r="C31" s="26">
        <v>5</v>
      </c>
      <c r="D31" s="27" t="s">
        <v>37</v>
      </c>
      <c r="E31" s="28"/>
      <c r="F31" s="28"/>
      <c r="G31" s="28"/>
      <c r="H31" s="28"/>
      <c r="I31" s="29">
        <f>SUM(H32:H34)</f>
        <v>5020</v>
      </c>
      <c r="O31" s="19"/>
    </row>
    <row r="32" spans="2:15" ht="30" customHeight="1">
      <c r="B32" s="52"/>
      <c r="C32" s="36">
        <v>5.01</v>
      </c>
      <c r="D32" s="38" t="s">
        <v>39</v>
      </c>
      <c r="E32" s="31">
        <v>25</v>
      </c>
      <c r="F32" s="39" t="s">
        <v>28</v>
      </c>
      <c r="G32" s="33">
        <v>25</v>
      </c>
      <c r="H32" s="33">
        <f t="shared" si="0"/>
        <v>625</v>
      </c>
      <c r="I32" s="37"/>
      <c r="O32" s="19"/>
    </row>
    <row r="33" spans="2:15" ht="30" customHeight="1">
      <c r="B33" s="52"/>
      <c r="C33" s="36">
        <v>5.0199999999999996</v>
      </c>
      <c r="D33" s="38" t="s">
        <v>171</v>
      </c>
      <c r="E33" s="31">
        <v>105</v>
      </c>
      <c r="F33" s="36" t="s">
        <v>65</v>
      </c>
      <c r="G33" s="33">
        <v>35</v>
      </c>
      <c r="H33" s="33">
        <f t="shared" si="0"/>
        <v>3675</v>
      </c>
      <c r="I33" s="37"/>
      <c r="O33" s="19"/>
    </row>
    <row r="34" spans="2:15" ht="39.6">
      <c r="B34" s="52"/>
      <c r="C34" s="36">
        <v>5.03</v>
      </c>
      <c r="D34" s="38" t="s">
        <v>173</v>
      </c>
      <c r="E34" s="31">
        <v>10</v>
      </c>
      <c r="F34" s="36" t="s">
        <v>65</v>
      </c>
      <c r="G34" s="33">
        <v>72</v>
      </c>
      <c r="H34" s="33">
        <f t="shared" si="0"/>
        <v>720</v>
      </c>
      <c r="I34" s="37"/>
      <c r="O34" s="19"/>
    </row>
    <row r="35" spans="2:15" ht="21" customHeight="1">
      <c r="C35" s="26">
        <v>6</v>
      </c>
      <c r="D35" s="27" t="s">
        <v>40</v>
      </c>
      <c r="E35" s="28"/>
      <c r="F35" s="28"/>
      <c r="G35" s="28"/>
      <c r="H35" s="28"/>
      <c r="I35" s="29">
        <f>SUM(H36:H36)</f>
        <v>9270</v>
      </c>
      <c r="O35" s="19"/>
    </row>
    <row r="36" spans="2:15" ht="56.45" customHeight="1">
      <c r="B36" s="52"/>
      <c r="C36" s="36">
        <v>6.01</v>
      </c>
      <c r="D36" s="38" t="s">
        <v>175</v>
      </c>
      <c r="E36" s="40">
        <v>150</v>
      </c>
      <c r="F36" s="39" t="s">
        <v>28</v>
      </c>
      <c r="G36" s="33">
        <v>61.8</v>
      </c>
      <c r="H36" s="33">
        <f t="shared" si="0"/>
        <v>9270</v>
      </c>
      <c r="I36" s="37"/>
      <c r="O36" s="19"/>
    </row>
    <row r="37" spans="2:15" ht="23.45" customHeight="1">
      <c r="C37" s="26">
        <v>7</v>
      </c>
      <c r="D37" s="27" t="s">
        <v>176</v>
      </c>
      <c r="E37" s="28"/>
      <c r="F37" s="28"/>
      <c r="G37" s="28"/>
      <c r="H37" s="28"/>
      <c r="I37" s="29">
        <f>SUM(H38:H38)</f>
        <v>15750</v>
      </c>
      <c r="O37" s="19"/>
    </row>
    <row r="38" spans="2:15" ht="59.25" customHeight="1">
      <c r="B38" s="52"/>
      <c r="C38" s="36">
        <v>7.01</v>
      </c>
      <c r="D38" s="41" t="s">
        <v>768</v>
      </c>
      <c r="E38" s="40">
        <v>210</v>
      </c>
      <c r="F38" s="39" t="s">
        <v>28</v>
      </c>
      <c r="G38" s="33">
        <v>75</v>
      </c>
      <c r="H38" s="33">
        <f t="shared" si="0"/>
        <v>15750</v>
      </c>
      <c r="I38" s="34"/>
      <c r="O38" s="19"/>
    </row>
    <row r="39" spans="2:15" ht="21" customHeight="1">
      <c r="C39" s="26">
        <v>8</v>
      </c>
      <c r="D39" s="27" t="s">
        <v>48</v>
      </c>
      <c r="E39" s="28"/>
      <c r="F39" s="28"/>
      <c r="G39" s="28"/>
      <c r="H39" s="28"/>
      <c r="I39" s="29">
        <f>SUM(H40:H43)</f>
        <v>5645</v>
      </c>
      <c r="O39" s="19"/>
    </row>
    <row r="40" spans="2:15" ht="60.6" customHeight="1">
      <c r="B40" s="52"/>
      <c r="C40" s="36">
        <v>8.01</v>
      </c>
      <c r="D40" s="38" t="s">
        <v>180</v>
      </c>
      <c r="E40" s="40">
        <v>23</v>
      </c>
      <c r="F40" s="39" t="s">
        <v>28</v>
      </c>
      <c r="G40" s="33">
        <v>45</v>
      </c>
      <c r="H40" s="33">
        <f t="shared" si="0"/>
        <v>1035</v>
      </c>
      <c r="I40" s="37"/>
      <c r="O40" s="19"/>
    </row>
    <row r="41" spans="2:15" ht="79.150000000000006">
      <c r="B41" s="52"/>
      <c r="C41" s="36">
        <v>8.02</v>
      </c>
      <c r="D41" s="38" t="s">
        <v>182</v>
      </c>
      <c r="E41" s="40">
        <v>50</v>
      </c>
      <c r="F41" s="39" t="s">
        <v>28</v>
      </c>
      <c r="G41" s="33">
        <v>45</v>
      </c>
      <c r="H41" s="33">
        <f t="shared" ref="H41" si="7">ROUND(G41*E41,2)</f>
        <v>2250</v>
      </c>
      <c r="I41" s="37"/>
      <c r="O41" s="19"/>
    </row>
    <row r="42" spans="2:15" ht="40.5" customHeight="1">
      <c r="B42" s="52"/>
      <c r="C42" s="36">
        <v>8.0299999999999994</v>
      </c>
      <c r="D42" s="38" t="s">
        <v>52</v>
      </c>
      <c r="E42" s="40">
        <v>4</v>
      </c>
      <c r="F42" s="39" t="s">
        <v>28</v>
      </c>
      <c r="G42" s="33">
        <v>40</v>
      </c>
      <c r="H42" s="33">
        <f t="shared" si="0"/>
        <v>160</v>
      </c>
      <c r="I42" s="37"/>
      <c r="O42" s="19"/>
    </row>
    <row r="43" spans="2:15" ht="45" customHeight="1">
      <c r="B43" s="52"/>
      <c r="C43" s="36">
        <v>8.0399999999999991</v>
      </c>
      <c r="D43" s="38" t="s">
        <v>54</v>
      </c>
      <c r="E43" s="40">
        <v>44</v>
      </c>
      <c r="F43" s="39" t="s">
        <v>28</v>
      </c>
      <c r="G43" s="33">
        <v>50</v>
      </c>
      <c r="H43" s="33">
        <f t="shared" si="0"/>
        <v>2200</v>
      </c>
      <c r="I43" s="37"/>
      <c r="O43" s="19"/>
    </row>
    <row r="44" spans="2:15" ht="21" customHeight="1">
      <c r="C44" s="26">
        <v>9</v>
      </c>
      <c r="D44" s="27" t="s">
        <v>55</v>
      </c>
      <c r="E44" s="28"/>
      <c r="F44" s="28"/>
      <c r="G44" s="28"/>
      <c r="H44" s="28"/>
      <c r="I44" s="29">
        <f>SUM(H45:H46)</f>
        <v>5005</v>
      </c>
      <c r="O44" s="19"/>
    </row>
    <row r="45" spans="2:15" ht="68.25" customHeight="1">
      <c r="B45" s="52"/>
      <c r="C45" s="36">
        <v>9.01</v>
      </c>
      <c r="D45" s="41" t="s">
        <v>185</v>
      </c>
      <c r="E45" s="31">
        <v>495</v>
      </c>
      <c r="F45" s="39" t="s">
        <v>28</v>
      </c>
      <c r="G45" s="33">
        <v>9</v>
      </c>
      <c r="H45" s="33">
        <f t="shared" si="0"/>
        <v>4455</v>
      </c>
      <c r="I45" s="34"/>
      <c r="O45" s="19"/>
    </row>
    <row r="46" spans="2:15" ht="41.25" customHeight="1">
      <c r="B46" s="52"/>
      <c r="C46" s="36">
        <v>9.02</v>
      </c>
      <c r="D46" s="41" t="s">
        <v>186</v>
      </c>
      <c r="E46" s="31">
        <v>25</v>
      </c>
      <c r="F46" s="39" t="s">
        <v>28</v>
      </c>
      <c r="G46" s="33">
        <v>22</v>
      </c>
      <c r="H46" s="33">
        <f t="shared" si="0"/>
        <v>550</v>
      </c>
      <c r="I46" s="34"/>
      <c r="O46" s="19"/>
    </row>
    <row r="47" spans="2:15" ht="21" customHeight="1">
      <c r="C47" s="26">
        <v>10</v>
      </c>
      <c r="D47" s="27" t="s">
        <v>62</v>
      </c>
      <c r="E47" s="42"/>
      <c r="F47" s="42"/>
      <c r="G47" s="42"/>
      <c r="H47" s="42"/>
      <c r="I47" s="29">
        <f>SUM(H48:H49)</f>
        <v>7755</v>
      </c>
      <c r="O47" s="19"/>
    </row>
    <row r="48" spans="2:15" ht="69" customHeight="1">
      <c r="B48" s="52"/>
      <c r="C48" s="36">
        <v>10.01</v>
      </c>
      <c r="D48" s="38" t="s">
        <v>63</v>
      </c>
      <c r="E48" s="40">
        <v>75</v>
      </c>
      <c r="F48" s="36" t="s">
        <v>28</v>
      </c>
      <c r="G48" s="33">
        <v>35</v>
      </c>
      <c r="H48" s="33">
        <f t="shared" si="0"/>
        <v>2625</v>
      </c>
      <c r="I48" s="37"/>
      <c r="O48" s="19"/>
    </row>
    <row r="49" spans="2:15" ht="52.5" customHeight="1">
      <c r="B49" s="52"/>
      <c r="C49" s="36">
        <v>10.02</v>
      </c>
      <c r="D49" s="38" t="s">
        <v>64</v>
      </c>
      <c r="E49" s="40">
        <v>57</v>
      </c>
      <c r="F49" s="36" t="s">
        <v>65</v>
      </c>
      <c r="G49" s="33">
        <v>90</v>
      </c>
      <c r="H49" s="33">
        <f t="shared" si="0"/>
        <v>5130</v>
      </c>
      <c r="I49" s="37"/>
      <c r="O49" s="19"/>
    </row>
    <row r="50" spans="2:15" ht="28.5" customHeight="1">
      <c r="C50" s="26">
        <v>11</v>
      </c>
      <c r="D50" s="27" t="s">
        <v>66</v>
      </c>
      <c r="E50" s="28"/>
      <c r="F50" s="28"/>
      <c r="G50" s="28"/>
      <c r="H50" s="28"/>
      <c r="I50" s="29">
        <f>SUM(H51:H53)</f>
        <v>3225.6</v>
      </c>
      <c r="O50" s="19"/>
    </row>
    <row r="51" spans="2:15" ht="60.6" customHeight="1">
      <c r="B51" s="52"/>
      <c r="C51" s="36">
        <v>11.01</v>
      </c>
      <c r="D51" s="38" t="s">
        <v>190</v>
      </c>
      <c r="E51" s="40">
        <v>4.5599999999999996</v>
      </c>
      <c r="F51" s="36" t="s">
        <v>28</v>
      </c>
      <c r="G51" s="33">
        <v>210</v>
      </c>
      <c r="H51" s="33">
        <f t="shared" si="0"/>
        <v>957.6</v>
      </c>
      <c r="I51" s="37"/>
      <c r="O51" s="19"/>
    </row>
    <row r="52" spans="2:15" ht="54" customHeight="1">
      <c r="B52" s="52"/>
      <c r="C52" s="36">
        <v>11.02</v>
      </c>
      <c r="D52" s="38" t="s">
        <v>192</v>
      </c>
      <c r="E52" s="40">
        <v>9.6</v>
      </c>
      <c r="F52" s="36" t="s">
        <v>28</v>
      </c>
      <c r="G52" s="33">
        <v>210</v>
      </c>
      <c r="H52" s="33">
        <f t="shared" si="0"/>
        <v>2016</v>
      </c>
      <c r="I52" s="37"/>
      <c r="O52" s="19"/>
    </row>
    <row r="53" spans="2:15" ht="57" customHeight="1">
      <c r="B53" s="52"/>
      <c r="C53" s="36">
        <v>11.03</v>
      </c>
      <c r="D53" s="38" t="s">
        <v>194</v>
      </c>
      <c r="E53" s="40">
        <v>1.2</v>
      </c>
      <c r="F53" s="36" t="s">
        <v>28</v>
      </c>
      <c r="G53" s="33">
        <v>210</v>
      </c>
      <c r="H53" s="33">
        <f t="shared" si="0"/>
        <v>252</v>
      </c>
      <c r="I53" s="37"/>
      <c r="O53" s="19"/>
    </row>
    <row r="54" spans="2:15" ht="21" customHeight="1">
      <c r="C54" s="26">
        <v>12</v>
      </c>
      <c r="D54" s="27" t="s">
        <v>75</v>
      </c>
      <c r="E54" s="28"/>
      <c r="F54" s="28"/>
      <c r="G54" s="28"/>
      <c r="H54" s="28"/>
      <c r="I54" s="29">
        <f>SUM(H55:H57)</f>
        <v>2900</v>
      </c>
      <c r="O54" s="19"/>
    </row>
    <row r="55" spans="2:15" ht="39.6">
      <c r="B55" s="52"/>
      <c r="C55" s="36">
        <v>12.01</v>
      </c>
      <c r="D55" s="38" t="s">
        <v>196</v>
      </c>
      <c r="E55" s="40">
        <v>1</v>
      </c>
      <c r="F55" s="36" t="s">
        <v>21</v>
      </c>
      <c r="G55" s="33">
        <v>250</v>
      </c>
      <c r="H55" s="33">
        <f t="shared" ref="H55" si="8">ROUND(G55*E55,2)</f>
        <v>250</v>
      </c>
      <c r="I55" s="37"/>
      <c r="O55" s="19"/>
    </row>
    <row r="56" spans="2:15" ht="64.5" customHeight="1">
      <c r="B56" s="52"/>
      <c r="C56" s="36">
        <v>12.02</v>
      </c>
      <c r="D56" s="38" t="s">
        <v>198</v>
      </c>
      <c r="E56" s="40">
        <v>2</v>
      </c>
      <c r="F56" s="36" t="s">
        <v>21</v>
      </c>
      <c r="G56" s="33">
        <v>650</v>
      </c>
      <c r="H56" s="33">
        <f t="shared" si="0"/>
        <v>1300</v>
      </c>
      <c r="I56" s="37"/>
      <c r="O56" s="19"/>
    </row>
    <row r="57" spans="2:15" ht="60.95" customHeight="1">
      <c r="B57" s="52"/>
      <c r="C57" s="36">
        <v>12.03</v>
      </c>
      <c r="D57" s="38" t="s">
        <v>200</v>
      </c>
      <c r="E57" s="40">
        <v>3</v>
      </c>
      <c r="F57" s="36" t="s">
        <v>21</v>
      </c>
      <c r="G57" s="33">
        <v>450</v>
      </c>
      <c r="H57" s="33">
        <f t="shared" si="0"/>
        <v>1350</v>
      </c>
      <c r="I57" s="37"/>
      <c r="O57" s="19"/>
    </row>
    <row r="58" spans="2:15" ht="21" customHeight="1">
      <c r="C58" s="26">
        <v>13</v>
      </c>
      <c r="D58" s="27" t="s">
        <v>80</v>
      </c>
      <c r="E58" s="28"/>
      <c r="F58" s="28"/>
      <c r="G58" s="28"/>
      <c r="H58" s="46"/>
      <c r="I58" s="29">
        <f>SUM(H59:H64)</f>
        <v>450</v>
      </c>
      <c r="O58" s="19"/>
    </row>
    <row r="59" spans="2:15" ht="35.450000000000003" customHeight="1">
      <c r="B59" s="52"/>
      <c r="C59" s="47">
        <v>13.01</v>
      </c>
      <c r="D59" s="38" t="s">
        <v>82</v>
      </c>
      <c r="E59" s="40">
        <v>1</v>
      </c>
      <c r="F59" s="36" t="s">
        <v>21</v>
      </c>
      <c r="G59" s="53">
        <v>45</v>
      </c>
      <c r="H59" s="33">
        <f t="shared" ref="H59:H64" si="9">ROUND(G59*E59,2)</f>
        <v>45</v>
      </c>
      <c r="I59" s="37"/>
      <c r="O59" s="19"/>
    </row>
    <row r="60" spans="2:15" ht="29.25" customHeight="1">
      <c r="B60" s="52"/>
      <c r="C60" s="47">
        <v>13.02</v>
      </c>
      <c r="D60" s="38" t="s">
        <v>84</v>
      </c>
      <c r="E60" s="40">
        <v>1</v>
      </c>
      <c r="F60" s="36" t="s">
        <v>21</v>
      </c>
      <c r="G60" s="53">
        <v>45</v>
      </c>
      <c r="H60" s="33">
        <f t="shared" si="9"/>
        <v>45</v>
      </c>
      <c r="I60" s="37"/>
      <c r="O60" s="19"/>
    </row>
    <row r="61" spans="2:15" ht="29.25" customHeight="1">
      <c r="B61" s="52"/>
      <c r="C61" s="47">
        <v>13.03</v>
      </c>
      <c r="D61" s="38" t="s">
        <v>86</v>
      </c>
      <c r="E61" s="40">
        <v>1</v>
      </c>
      <c r="F61" s="36" t="s">
        <v>21</v>
      </c>
      <c r="G61" s="53">
        <v>45</v>
      </c>
      <c r="H61" s="33">
        <f t="shared" si="9"/>
        <v>45</v>
      </c>
      <c r="I61" s="37"/>
      <c r="O61" s="19"/>
    </row>
    <row r="62" spans="2:15" ht="34.5" customHeight="1">
      <c r="B62" s="52"/>
      <c r="C62" s="47">
        <v>13.04</v>
      </c>
      <c r="D62" s="38" t="s">
        <v>88</v>
      </c>
      <c r="E62" s="40">
        <v>2</v>
      </c>
      <c r="F62" s="36" t="s">
        <v>21</v>
      </c>
      <c r="G62" s="53">
        <v>45</v>
      </c>
      <c r="H62" s="33">
        <f t="shared" si="9"/>
        <v>90</v>
      </c>
      <c r="I62" s="37"/>
      <c r="O62" s="19"/>
    </row>
    <row r="63" spans="2:15" ht="28.5" customHeight="1">
      <c r="B63" s="52"/>
      <c r="C63" s="47">
        <v>13.05</v>
      </c>
      <c r="D63" s="38" t="s">
        <v>90</v>
      </c>
      <c r="E63" s="40">
        <v>3</v>
      </c>
      <c r="F63" s="36" t="s">
        <v>21</v>
      </c>
      <c r="G63" s="53">
        <v>45</v>
      </c>
      <c r="H63" s="33">
        <f t="shared" si="9"/>
        <v>135</v>
      </c>
      <c r="I63" s="37"/>
      <c r="O63" s="19"/>
    </row>
    <row r="64" spans="2:15" ht="30" customHeight="1">
      <c r="B64" s="52"/>
      <c r="C64" s="47">
        <v>13.06</v>
      </c>
      <c r="D64" s="38" t="s">
        <v>92</v>
      </c>
      <c r="E64" s="43">
        <v>2</v>
      </c>
      <c r="F64" s="44" t="s">
        <v>21</v>
      </c>
      <c r="G64" s="53">
        <v>45</v>
      </c>
      <c r="H64" s="33">
        <f t="shared" si="9"/>
        <v>90</v>
      </c>
      <c r="I64" s="37"/>
      <c r="O64" s="19"/>
    </row>
    <row r="65" spans="3:15" ht="30" customHeight="1">
      <c r="C65" s="26">
        <v>14</v>
      </c>
      <c r="D65" s="27" t="s">
        <v>209</v>
      </c>
      <c r="E65" s="28"/>
      <c r="F65" s="28"/>
      <c r="G65" s="28"/>
      <c r="H65" s="46"/>
      <c r="I65" s="29">
        <f>SUM(H66)</f>
        <v>3600</v>
      </c>
      <c r="O65" s="19"/>
    </row>
    <row r="66" spans="3:15" ht="30" customHeight="1">
      <c r="C66" s="47">
        <v>14.02</v>
      </c>
      <c r="D66" s="38" t="s">
        <v>211</v>
      </c>
      <c r="E66" s="40">
        <v>3</v>
      </c>
      <c r="F66" s="36" t="s">
        <v>21</v>
      </c>
      <c r="G66" s="53">
        <v>1200</v>
      </c>
      <c r="H66" s="33">
        <f t="shared" ref="H66" si="10">ROUND((E66*G66),2)</f>
        <v>3600</v>
      </c>
      <c r="I66" s="37"/>
      <c r="O66" s="19"/>
    </row>
    <row r="67" spans="3:15" ht="30" customHeight="1">
      <c r="C67" s="26">
        <v>15</v>
      </c>
      <c r="D67" s="27" t="s">
        <v>97</v>
      </c>
      <c r="E67" s="28"/>
      <c r="F67" s="28"/>
      <c r="G67" s="28"/>
      <c r="H67" s="46"/>
      <c r="I67" s="29">
        <f>SUM(H68:H79)</f>
        <v>2995.79</v>
      </c>
      <c r="O67" s="19"/>
    </row>
    <row r="68" spans="3:15" ht="30" customHeight="1">
      <c r="C68" s="64">
        <v>15.01</v>
      </c>
      <c r="D68" s="65" t="s">
        <v>99</v>
      </c>
      <c r="E68" s="66"/>
      <c r="F68" s="66"/>
      <c r="G68" s="66"/>
      <c r="H68" s="67"/>
      <c r="I68" s="68"/>
      <c r="O68" s="19"/>
    </row>
    <row r="69" spans="3:15" ht="39.6">
      <c r="C69" s="47" t="s">
        <v>769</v>
      </c>
      <c r="D69" s="41" t="s">
        <v>101</v>
      </c>
      <c r="E69" s="31">
        <v>7</v>
      </c>
      <c r="F69" s="39" t="s">
        <v>65</v>
      </c>
      <c r="G69" s="33">
        <v>8</v>
      </c>
      <c r="H69" s="33">
        <f t="shared" ref="H69:H71" si="11">ROUND((E69*G69),2)</f>
        <v>56</v>
      </c>
      <c r="I69" s="37"/>
      <c r="O69" s="19"/>
    </row>
    <row r="70" spans="3:15" ht="27" customHeight="1">
      <c r="C70" s="47" t="s">
        <v>770</v>
      </c>
      <c r="D70" s="41" t="s">
        <v>103</v>
      </c>
      <c r="E70" s="31">
        <v>12</v>
      </c>
      <c r="F70" s="39" t="s">
        <v>65</v>
      </c>
      <c r="G70" s="33">
        <v>20</v>
      </c>
      <c r="H70" s="33">
        <f t="shared" si="11"/>
        <v>240</v>
      </c>
      <c r="I70" s="37"/>
      <c r="O70" s="19"/>
    </row>
    <row r="71" spans="3:15" ht="30.75" customHeight="1">
      <c r="C71" s="47" t="s">
        <v>771</v>
      </c>
      <c r="D71" s="41" t="s">
        <v>105</v>
      </c>
      <c r="E71" s="31">
        <v>13</v>
      </c>
      <c r="F71" s="39" t="s">
        <v>65</v>
      </c>
      <c r="G71" s="33">
        <v>30</v>
      </c>
      <c r="H71" s="33">
        <f t="shared" si="11"/>
        <v>390</v>
      </c>
      <c r="I71" s="37"/>
      <c r="O71" s="19"/>
    </row>
    <row r="72" spans="3:15" ht="30" customHeight="1">
      <c r="C72" s="64">
        <v>15.02</v>
      </c>
      <c r="D72" s="65" t="s">
        <v>107</v>
      </c>
      <c r="E72" s="66"/>
      <c r="F72" s="66"/>
      <c r="G72" s="66"/>
      <c r="H72" s="67"/>
      <c r="I72" s="68"/>
      <c r="O72" s="19"/>
    </row>
    <row r="73" spans="3:15" ht="52.9">
      <c r="C73" s="47" t="s">
        <v>772</v>
      </c>
      <c r="D73" s="41" t="s">
        <v>109</v>
      </c>
      <c r="E73" s="31">
        <v>10</v>
      </c>
      <c r="F73" s="39" t="s">
        <v>65</v>
      </c>
      <c r="G73" s="33">
        <v>14</v>
      </c>
      <c r="H73" s="33">
        <f t="shared" ref="H73:H76" si="12">ROUND((E73*G73),2)</f>
        <v>140</v>
      </c>
      <c r="I73" s="37"/>
      <c r="O73" s="19"/>
    </row>
    <row r="74" spans="3:15" ht="52.9">
      <c r="C74" s="47" t="s">
        <v>773</v>
      </c>
      <c r="D74" s="41" t="s">
        <v>111</v>
      </c>
      <c r="E74" s="31">
        <v>5</v>
      </c>
      <c r="F74" s="39" t="s">
        <v>65</v>
      </c>
      <c r="G74" s="33">
        <v>25</v>
      </c>
      <c r="H74" s="33">
        <f t="shared" si="12"/>
        <v>125</v>
      </c>
      <c r="I74" s="37"/>
      <c r="O74" s="19"/>
    </row>
    <row r="75" spans="3:15" ht="52.9">
      <c r="C75" s="47" t="s">
        <v>774</v>
      </c>
      <c r="D75" s="41" t="s">
        <v>113</v>
      </c>
      <c r="E75" s="31">
        <v>22</v>
      </c>
      <c r="F75" s="39" t="s">
        <v>65</v>
      </c>
      <c r="G75" s="33">
        <v>40</v>
      </c>
      <c r="H75" s="33">
        <f t="shared" si="12"/>
        <v>880</v>
      </c>
      <c r="I75" s="37"/>
      <c r="O75" s="19"/>
    </row>
    <row r="76" spans="3:15" ht="39.6">
      <c r="C76" s="47" t="s">
        <v>775</v>
      </c>
      <c r="D76" s="41" t="s">
        <v>115</v>
      </c>
      <c r="E76" s="31">
        <v>1</v>
      </c>
      <c r="F76" s="39" t="s">
        <v>21</v>
      </c>
      <c r="G76" s="33">
        <v>350</v>
      </c>
      <c r="H76" s="33">
        <f t="shared" si="12"/>
        <v>350</v>
      </c>
      <c r="I76" s="37"/>
      <c r="O76" s="19"/>
    </row>
    <row r="77" spans="3:15" ht="30" customHeight="1">
      <c r="C77" s="64">
        <v>15.03</v>
      </c>
      <c r="D77" s="65" t="s">
        <v>117</v>
      </c>
      <c r="E77" s="66"/>
      <c r="F77" s="66"/>
      <c r="G77" s="66"/>
      <c r="H77" s="67"/>
      <c r="I77" s="68"/>
      <c r="O77" s="19"/>
    </row>
    <row r="78" spans="3:15" ht="30" customHeight="1">
      <c r="C78" s="47" t="s">
        <v>776</v>
      </c>
      <c r="D78" s="41" t="s">
        <v>119</v>
      </c>
      <c r="E78" s="31">
        <v>1</v>
      </c>
      <c r="F78" s="39" t="s">
        <v>21</v>
      </c>
      <c r="G78" s="33">
        <v>214.79</v>
      </c>
      <c r="H78" s="33">
        <f t="shared" ref="H78:H79" si="13">ROUND((E78*G78),2)</f>
        <v>214.79</v>
      </c>
      <c r="I78" s="37"/>
      <c r="O78" s="19"/>
    </row>
    <row r="79" spans="3:15" ht="52.9">
      <c r="C79" s="47" t="s">
        <v>777</v>
      </c>
      <c r="D79" s="41" t="s">
        <v>121</v>
      </c>
      <c r="E79" s="31">
        <v>1</v>
      </c>
      <c r="F79" s="39" t="s">
        <v>21</v>
      </c>
      <c r="G79" s="33">
        <v>600</v>
      </c>
      <c r="H79" s="33">
        <f t="shared" si="13"/>
        <v>600</v>
      </c>
      <c r="I79" s="37"/>
      <c r="O79" s="19"/>
    </row>
    <row r="80" spans="3:15" ht="30" customHeight="1">
      <c r="C80" s="57"/>
      <c r="D80" s="58"/>
      <c r="E80" s="59"/>
      <c r="F80" s="60"/>
      <c r="G80" s="61"/>
      <c r="H80" s="62"/>
      <c r="I80" s="63"/>
      <c r="O80" s="19"/>
    </row>
    <row r="81" spans="2:15" ht="8.25" customHeight="1" thickBot="1">
      <c r="C81" s="21"/>
      <c r="D81" s="22"/>
      <c r="E81" s="23"/>
      <c r="F81" s="24"/>
      <c r="G81" s="25"/>
      <c r="H81" s="25"/>
      <c r="I81" s="13"/>
    </row>
    <row r="82" spans="2:15" ht="36" customHeight="1" thickBot="1">
      <c r="C82" s="11"/>
      <c r="D82" s="12" t="s">
        <v>764</v>
      </c>
      <c r="E82" s="9"/>
      <c r="F82" s="9"/>
      <c r="G82" s="9"/>
      <c r="H82" s="10"/>
      <c r="I82" s="20">
        <f>SUM(I7:I68)</f>
        <v>79481.36</v>
      </c>
    </row>
    <row r="83" spans="2:15" s="17" customFormat="1">
      <c r="B83" s="1"/>
      <c r="C83" s="2"/>
      <c r="D83" s="1"/>
      <c r="E83" s="4"/>
      <c r="F83" s="4"/>
      <c r="G83" s="4"/>
      <c r="H83" s="4"/>
      <c r="J83" s="1"/>
      <c r="K83" s="1"/>
      <c r="L83" s="1"/>
      <c r="M83" s="1"/>
      <c r="N83" s="1"/>
      <c r="O83" s="1"/>
    </row>
    <row r="87" spans="2:15">
      <c r="D87" s="2"/>
      <c r="G87" s="5"/>
    </row>
    <row r="88" spans="2:15">
      <c r="G88" s="5"/>
    </row>
    <row r="89" spans="2:15">
      <c r="G89" s="5"/>
    </row>
  </sheetData>
  <mergeCells count="1">
    <mergeCell ref="C5:I5"/>
  </mergeCells>
  <printOptions horizontalCentered="1"/>
  <pageMargins left="0.78740157480314965" right="0.78740157480314965" top="0.78740157480314965" bottom="0.78740157480314965" header="0" footer="0.23622047244094491"/>
  <pageSetup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C2:P71"/>
  <sheetViews>
    <sheetView showGridLines="0" view="pageBreakPreview" zoomScaleNormal="90" zoomScaleSheetLayoutView="100" workbookViewId="0">
      <selection activeCell="D7" sqref="D7:J60"/>
    </sheetView>
  </sheetViews>
  <sheetFormatPr defaultColWidth="11.42578125" defaultRowHeight="14.45"/>
  <cols>
    <col min="1" max="1" width="11.42578125" style="1"/>
    <col min="2" max="2" width="5.7109375" style="1" customWidth="1"/>
    <col min="3" max="3" width="4.7109375" style="1" customWidth="1"/>
    <col min="4" max="4" width="16.5703125" style="2" customWidth="1"/>
    <col min="5" max="5" width="66" style="3" customWidth="1"/>
    <col min="6" max="6" width="16.42578125" style="5" customWidth="1"/>
    <col min="7" max="7" width="13.85546875" style="2" customWidth="1"/>
    <col min="8" max="8" width="15.28515625" style="16" customWidth="1"/>
    <col min="9" max="9" width="15" style="16" customWidth="1"/>
    <col min="10" max="10" width="20.28515625" style="17" customWidth="1"/>
    <col min="11" max="11" width="4.85546875" style="1" customWidth="1"/>
    <col min="12" max="12" width="6.42578125" style="1" customWidth="1"/>
    <col min="13" max="16384" width="11.42578125" style="1"/>
  </cols>
  <sheetData>
    <row r="2" spans="3:10" ht="9" customHeight="1"/>
    <row r="3" spans="3:10" ht="20.100000000000001" customHeight="1">
      <c r="D3" s="51" t="s">
        <v>765</v>
      </c>
      <c r="E3" s="54"/>
      <c r="F3" s="14"/>
      <c r="G3" s="14"/>
      <c r="H3" s="14"/>
      <c r="I3" s="14"/>
      <c r="J3" s="15"/>
    </row>
    <row r="4" spans="3:10" ht="37.5" customHeight="1">
      <c r="D4" s="48" t="s">
        <v>1</v>
      </c>
      <c r="E4" s="49" t="s">
        <v>778</v>
      </c>
      <c r="F4" s="49"/>
      <c r="G4" s="49"/>
      <c r="H4" s="49"/>
      <c r="I4" s="49"/>
      <c r="J4" s="50"/>
    </row>
    <row r="5" spans="3:10" ht="9.6" customHeight="1">
      <c r="D5" s="105"/>
      <c r="E5" s="106"/>
      <c r="F5" s="106"/>
      <c r="G5" s="106"/>
      <c r="H5" s="106"/>
      <c r="I5" s="106"/>
      <c r="J5" s="107"/>
    </row>
    <row r="6" spans="3:10" ht="30" customHeight="1">
      <c r="D6" s="6" t="s">
        <v>3</v>
      </c>
      <c r="E6" s="7" t="s">
        <v>4</v>
      </c>
      <c r="F6" s="8" t="s">
        <v>5</v>
      </c>
      <c r="G6" s="7" t="s">
        <v>6</v>
      </c>
      <c r="H6" s="18" t="s">
        <v>7</v>
      </c>
      <c r="I6" s="18" t="s">
        <v>8</v>
      </c>
      <c r="J6" s="18" t="s">
        <v>9</v>
      </c>
    </row>
    <row r="7" spans="3:10" ht="20.45" customHeight="1">
      <c r="D7" s="26">
        <v>1</v>
      </c>
      <c r="E7" s="27" t="s">
        <v>15</v>
      </c>
      <c r="F7" s="28"/>
      <c r="G7" s="28"/>
      <c r="H7" s="28"/>
      <c r="I7" s="28"/>
      <c r="J7" s="29">
        <f>SUM(I8:I16)</f>
        <v>4785</v>
      </c>
    </row>
    <row r="8" spans="3:10" ht="21" customHeight="1">
      <c r="C8" s="52"/>
      <c r="D8" s="36">
        <v>1.01</v>
      </c>
      <c r="E8" s="30" t="s">
        <v>228</v>
      </c>
      <c r="F8" s="31">
        <v>3</v>
      </c>
      <c r="G8" s="32" t="s">
        <v>21</v>
      </c>
      <c r="H8" s="33">
        <v>40</v>
      </c>
      <c r="I8" s="33">
        <f t="shared" ref="I8" si="0">ROUND(H8*F8,2)</f>
        <v>120</v>
      </c>
      <c r="J8" s="34"/>
    </row>
    <row r="9" spans="3:10" ht="23.25" customHeight="1">
      <c r="C9" s="52"/>
      <c r="D9" s="36">
        <v>1.02</v>
      </c>
      <c r="E9" s="30" t="s">
        <v>230</v>
      </c>
      <c r="F9" s="31">
        <v>4</v>
      </c>
      <c r="G9" s="32" t="s">
        <v>21</v>
      </c>
      <c r="H9" s="33">
        <v>35</v>
      </c>
      <c r="I9" s="33">
        <f t="shared" ref="I9:I36" si="1">ROUND(H9*F9,2)</f>
        <v>140</v>
      </c>
      <c r="J9" s="34"/>
    </row>
    <row r="10" spans="3:10" ht="24.75" customHeight="1">
      <c r="C10" s="52"/>
      <c r="D10" s="36">
        <v>1.03</v>
      </c>
      <c r="E10" s="30" t="s">
        <v>142</v>
      </c>
      <c r="F10" s="31">
        <v>65</v>
      </c>
      <c r="G10" s="32" t="s">
        <v>28</v>
      </c>
      <c r="H10" s="33">
        <v>15</v>
      </c>
      <c r="I10" s="33">
        <f t="shared" si="1"/>
        <v>975</v>
      </c>
      <c r="J10" s="34"/>
    </row>
    <row r="11" spans="3:10" ht="23.25" customHeight="1">
      <c r="C11" s="52"/>
      <c r="D11" s="36">
        <v>1.04</v>
      </c>
      <c r="E11" s="30" t="s">
        <v>30</v>
      </c>
      <c r="F11" s="31">
        <v>12</v>
      </c>
      <c r="G11" s="32" t="s">
        <v>28</v>
      </c>
      <c r="H11" s="33">
        <v>20</v>
      </c>
      <c r="I11" s="33">
        <f t="shared" ref="I11:I12" si="2">ROUND(H11*F11,2)</f>
        <v>240</v>
      </c>
      <c r="J11" s="34"/>
    </row>
    <row r="12" spans="3:10" ht="34.5" customHeight="1">
      <c r="C12" s="52"/>
      <c r="D12" s="36">
        <v>1.05</v>
      </c>
      <c r="E12" s="30" t="s">
        <v>144</v>
      </c>
      <c r="F12" s="31">
        <v>55</v>
      </c>
      <c r="G12" s="32" t="s">
        <v>28</v>
      </c>
      <c r="H12" s="33">
        <v>12</v>
      </c>
      <c r="I12" s="33">
        <f t="shared" si="2"/>
        <v>660</v>
      </c>
      <c r="J12" s="34"/>
    </row>
    <row r="13" spans="3:10" ht="28.5" customHeight="1">
      <c r="C13" s="52"/>
      <c r="D13" s="36">
        <v>1.06</v>
      </c>
      <c r="E13" s="30" t="s">
        <v>235</v>
      </c>
      <c r="F13" s="31">
        <v>50</v>
      </c>
      <c r="G13" s="32" t="s">
        <v>28</v>
      </c>
      <c r="H13" s="33">
        <v>9.8000000000000007</v>
      </c>
      <c r="I13" s="33">
        <f t="shared" si="1"/>
        <v>490</v>
      </c>
      <c r="J13" s="34"/>
    </row>
    <row r="14" spans="3:10" ht="28.5" customHeight="1">
      <c r="C14" s="52"/>
      <c r="D14" s="36">
        <v>1.07</v>
      </c>
      <c r="E14" s="30" t="s">
        <v>237</v>
      </c>
      <c r="F14" s="31">
        <v>1</v>
      </c>
      <c r="G14" s="35" t="s">
        <v>18</v>
      </c>
      <c r="H14" s="33">
        <v>60</v>
      </c>
      <c r="I14" s="33">
        <f t="shared" ref="I14" si="3">ROUND(H14*F14,2)</f>
        <v>60</v>
      </c>
      <c r="J14" s="34"/>
    </row>
    <row r="15" spans="3:10" ht="28.5" customHeight="1">
      <c r="C15" s="52"/>
      <c r="D15" s="36">
        <v>1.08</v>
      </c>
      <c r="E15" s="30" t="s">
        <v>32</v>
      </c>
      <c r="F15" s="31">
        <v>450</v>
      </c>
      <c r="G15" s="32" t="s">
        <v>28</v>
      </c>
      <c r="H15" s="33">
        <v>4</v>
      </c>
      <c r="I15" s="33">
        <f t="shared" si="1"/>
        <v>1800</v>
      </c>
      <c r="J15" s="34"/>
    </row>
    <row r="16" spans="3:10" ht="30.6" customHeight="1">
      <c r="C16" s="52"/>
      <c r="D16" s="36">
        <v>1.0900000000000001</v>
      </c>
      <c r="E16" s="30" t="s">
        <v>36</v>
      </c>
      <c r="F16" s="31">
        <v>1</v>
      </c>
      <c r="G16" s="35" t="s">
        <v>18</v>
      </c>
      <c r="H16" s="33">
        <v>300</v>
      </c>
      <c r="I16" s="33">
        <f t="shared" si="1"/>
        <v>300</v>
      </c>
      <c r="J16" s="34"/>
    </row>
    <row r="17" spans="3:16" ht="23.45" customHeight="1">
      <c r="D17" s="26">
        <v>2</v>
      </c>
      <c r="E17" s="27" t="s">
        <v>43</v>
      </c>
      <c r="F17" s="28"/>
      <c r="G17" s="28"/>
      <c r="H17" s="28"/>
      <c r="I17" s="28"/>
      <c r="J17" s="29">
        <f>SUM(I18:I18)</f>
        <v>9000</v>
      </c>
      <c r="P17" s="19"/>
    </row>
    <row r="18" spans="3:16" ht="79.5" customHeight="1">
      <c r="C18" s="52"/>
      <c r="D18" s="36">
        <v>2.0099999999999998</v>
      </c>
      <c r="E18" s="41" t="s">
        <v>45</v>
      </c>
      <c r="F18" s="40">
        <v>120</v>
      </c>
      <c r="G18" s="39" t="s">
        <v>28</v>
      </c>
      <c r="H18" s="33">
        <v>75</v>
      </c>
      <c r="I18" s="33">
        <f t="shared" si="1"/>
        <v>9000</v>
      </c>
      <c r="J18" s="34"/>
      <c r="P18" s="19"/>
    </row>
    <row r="19" spans="3:16" ht="21" customHeight="1">
      <c r="D19" s="26">
        <v>3</v>
      </c>
      <c r="E19" s="27" t="s">
        <v>48</v>
      </c>
      <c r="F19" s="28"/>
      <c r="G19" s="28"/>
      <c r="H19" s="28"/>
      <c r="I19" s="28"/>
      <c r="J19" s="29">
        <f>SUM(I20:I21)</f>
        <v>5375</v>
      </c>
      <c r="P19" s="19"/>
    </row>
    <row r="20" spans="3:16" ht="60.6" customHeight="1">
      <c r="C20" s="52"/>
      <c r="D20" s="36">
        <v>3.01</v>
      </c>
      <c r="E20" s="38" t="s">
        <v>50</v>
      </c>
      <c r="F20" s="40">
        <v>115</v>
      </c>
      <c r="G20" s="39" t="s">
        <v>28</v>
      </c>
      <c r="H20" s="33">
        <v>45</v>
      </c>
      <c r="I20" s="33">
        <f t="shared" si="1"/>
        <v>5175</v>
      </c>
      <c r="J20" s="37"/>
      <c r="P20" s="19"/>
    </row>
    <row r="21" spans="3:16" ht="40.5" customHeight="1">
      <c r="C21" s="52"/>
      <c r="D21" s="36">
        <v>3.02</v>
      </c>
      <c r="E21" s="38" t="s">
        <v>52</v>
      </c>
      <c r="F21" s="40">
        <v>5</v>
      </c>
      <c r="G21" s="39" t="s">
        <v>28</v>
      </c>
      <c r="H21" s="33">
        <v>40</v>
      </c>
      <c r="I21" s="33">
        <f t="shared" si="1"/>
        <v>200</v>
      </c>
      <c r="J21" s="37"/>
      <c r="P21" s="19"/>
    </row>
    <row r="22" spans="3:16" ht="21" customHeight="1">
      <c r="D22" s="26">
        <v>4</v>
      </c>
      <c r="E22" s="27" t="s">
        <v>55</v>
      </c>
      <c r="F22" s="28"/>
      <c r="G22" s="28"/>
      <c r="H22" s="28"/>
      <c r="I22" s="28"/>
      <c r="J22" s="29">
        <f>SUM(I23:I25)</f>
        <v>11211</v>
      </c>
      <c r="P22" s="19"/>
    </row>
    <row r="23" spans="3:16" ht="68.25" customHeight="1">
      <c r="C23" s="52"/>
      <c r="D23" s="36">
        <v>4.01</v>
      </c>
      <c r="E23" s="41" t="s">
        <v>244</v>
      </c>
      <c r="F23" s="31">
        <v>1180</v>
      </c>
      <c r="G23" s="39" t="s">
        <v>28</v>
      </c>
      <c r="H23" s="33">
        <v>9</v>
      </c>
      <c r="I23" s="33">
        <f t="shared" si="1"/>
        <v>10620</v>
      </c>
      <c r="J23" s="34"/>
      <c r="P23" s="19"/>
    </row>
    <row r="24" spans="3:16" ht="34.5" customHeight="1">
      <c r="C24" s="52"/>
      <c r="D24" s="36">
        <v>4.0199999999999996</v>
      </c>
      <c r="E24" s="41" t="s">
        <v>246</v>
      </c>
      <c r="F24" s="31">
        <v>8</v>
      </c>
      <c r="G24" s="39" t="s">
        <v>28</v>
      </c>
      <c r="H24" s="33">
        <v>27</v>
      </c>
      <c r="I24" s="33">
        <f t="shared" si="1"/>
        <v>216</v>
      </c>
      <c r="J24" s="34"/>
      <c r="P24" s="19"/>
    </row>
    <row r="25" spans="3:16" ht="34.5" customHeight="1">
      <c r="C25" s="52"/>
      <c r="D25" s="36">
        <v>4.03</v>
      </c>
      <c r="E25" s="41" t="s">
        <v>248</v>
      </c>
      <c r="F25" s="31">
        <v>15</v>
      </c>
      <c r="G25" s="39" t="s">
        <v>65</v>
      </c>
      <c r="H25" s="33">
        <v>25</v>
      </c>
      <c r="I25" s="33">
        <f t="shared" si="1"/>
        <v>375</v>
      </c>
      <c r="J25" s="34"/>
      <c r="P25" s="19"/>
    </row>
    <row r="26" spans="3:16" ht="21" customHeight="1">
      <c r="D26" s="26">
        <v>5</v>
      </c>
      <c r="E26" s="27" t="s">
        <v>62</v>
      </c>
      <c r="F26" s="42"/>
      <c r="G26" s="42"/>
      <c r="H26" s="42"/>
      <c r="I26" s="42"/>
      <c r="J26" s="29">
        <f>SUM(I27:I29)</f>
        <v>13075</v>
      </c>
      <c r="P26" s="19"/>
    </row>
    <row r="27" spans="3:16" ht="66">
      <c r="C27" s="52"/>
      <c r="D27" s="36">
        <v>5.01</v>
      </c>
      <c r="E27" s="38" t="s">
        <v>250</v>
      </c>
      <c r="F27" s="40">
        <v>115</v>
      </c>
      <c r="G27" s="36" t="s">
        <v>28</v>
      </c>
      <c r="H27" s="33">
        <v>70</v>
      </c>
      <c r="I27" s="33">
        <f t="shared" ref="I27" si="4">ROUND(H27*F27,2)</f>
        <v>8050</v>
      </c>
      <c r="J27" s="37"/>
      <c r="P27" s="19"/>
    </row>
    <row r="28" spans="3:16" ht="69" customHeight="1">
      <c r="C28" s="52"/>
      <c r="D28" s="36">
        <v>5.0199999999999996</v>
      </c>
      <c r="E28" s="38" t="s">
        <v>63</v>
      </c>
      <c r="F28" s="40">
        <v>15</v>
      </c>
      <c r="G28" s="36" t="s">
        <v>28</v>
      </c>
      <c r="H28" s="33">
        <v>35</v>
      </c>
      <c r="I28" s="33">
        <f t="shared" si="1"/>
        <v>525</v>
      </c>
      <c r="J28" s="37"/>
      <c r="P28" s="19"/>
    </row>
    <row r="29" spans="3:16" ht="52.5" customHeight="1">
      <c r="C29" s="52"/>
      <c r="D29" s="36">
        <v>5.03</v>
      </c>
      <c r="E29" s="38" t="s">
        <v>64</v>
      </c>
      <c r="F29" s="40">
        <v>50</v>
      </c>
      <c r="G29" s="36" t="s">
        <v>65</v>
      </c>
      <c r="H29" s="33">
        <v>90</v>
      </c>
      <c r="I29" s="33">
        <f t="shared" si="1"/>
        <v>4500</v>
      </c>
      <c r="J29" s="37"/>
      <c r="P29" s="19"/>
    </row>
    <row r="30" spans="3:16" ht="28.5" customHeight="1">
      <c r="D30" s="26">
        <v>6</v>
      </c>
      <c r="E30" s="27" t="s">
        <v>66</v>
      </c>
      <c r="F30" s="28"/>
      <c r="G30" s="28"/>
      <c r="H30" s="28"/>
      <c r="I30" s="28"/>
      <c r="J30" s="29">
        <f>SUM(I31:I32)</f>
        <v>1222.2</v>
      </c>
      <c r="P30" s="19"/>
    </row>
    <row r="31" spans="3:16" ht="60.6" customHeight="1">
      <c r="C31" s="52"/>
      <c r="D31" s="36">
        <v>6.01</v>
      </c>
      <c r="E31" s="38" t="s">
        <v>254</v>
      </c>
      <c r="F31" s="40">
        <v>4.8</v>
      </c>
      <c r="G31" s="36" t="s">
        <v>28</v>
      </c>
      <c r="H31" s="33">
        <v>210</v>
      </c>
      <c r="I31" s="33">
        <f t="shared" si="1"/>
        <v>1008</v>
      </c>
      <c r="J31" s="37"/>
      <c r="P31" s="19"/>
    </row>
    <row r="32" spans="3:16" ht="48.6" customHeight="1">
      <c r="C32" s="52"/>
      <c r="D32" s="36">
        <v>6.02</v>
      </c>
      <c r="E32" s="38" t="s">
        <v>256</v>
      </c>
      <c r="F32" s="40">
        <v>1.02</v>
      </c>
      <c r="G32" s="36" t="s">
        <v>28</v>
      </c>
      <c r="H32" s="33">
        <v>210</v>
      </c>
      <c r="I32" s="33">
        <f t="shared" si="1"/>
        <v>214.2</v>
      </c>
      <c r="J32" s="37"/>
      <c r="P32" s="19"/>
    </row>
    <row r="33" spans="3:16" ht="21" customHeight="1">
      <c r="D33" s="26">
        <v>7</v>
      </c>
      <c r="E33" s="27" t="s">
        <v>75</v>
      </c>
      <c r="F33" s="28"/>
      <c r="G33" s="28"/>
      <c r="H33" s="28"/>
      <c r="I33" s="28"/>
      <c r="J33" s="29">
        <f>SUM(I34:I36)</f>
        <v>3350</v>
      </c>
      <c r="P33" s="19"/>
    </row>
    <row r="34" spans="3:16" ht="76.5" customHeight="1">
      <c r="C34" s="52"/>
      <c r="D34" s="36">
        <v>7.01</v>
      </c>
      <c r="E34" s="38" t="s">
        <v>258</v>
      </c>
      <c r="F34" s="40">
        <v>2</v>
      </c>
      <c r="G34" s="36" t="s">
        <v>21</v>
      </c>
      <c r="H34" s="33">
        <v>650</v>
      </c>
      <c r="I34" s="33">
        <f t="shared" si="1"/>
        <v>1300</v>
      </c>
      <c r="J34" s="37"/>
      <c r="P34" s="19"/>
    </row>
    <row r="35" spans="3:16" ht="66.75" customHeight="1">
      <c r="C35" s="52"/>
      <c r="D35" s="36">
        <v>7.02</v>
      </c>
      <c r="E35" s="38" t="s">
        <v>260</v>
      </c>
      <c r="F35" s="40">
        <v>3</v>
      </c>
      <c r="G35" s="36" t="s">
        <v>21</v>
      </c>
      <c r="H35" s="33">
        <v>450</v>
      </c>
      <c r="I35" s="33">
        <f t="shared" si="1"/>
        <v>1350</v>
      </c>
      <c r="J35" s="37"/>
      <c r="P35" s="19"/>
    </row>
    <row r="36" spans="3:16" ht="92.45">
      <c r="C36" s="52"/>
      <c r="D36" s="36">
        <v>7.03</v>
      </c>
      <c r="E36" s="38" t="s">
        <v>262</v>
      </c>
      <c r="F36" s="40">
        <v>1</v>
      </c>
      <c r="G36" s="36" t="s">
        <v>21</v>
      </c>
      <c r="H36" s="33">
        <v>700</v>
      </c>
      <c r="I36" s="33">
        <f t="shared" si="1"/>
        <v>700</v>
      </c>
      <c r="J36" s="37"/>
      <c r="P36" s="19"/>
    </row>
    <row r="37" spans="3:16" ht="21" customHeight="1">
      <c r="D37" s="26">
        <v>8</v>
      </c>
      <c r="E37" s="27" t="s">
        <v>80</v>
      </c>
      <c r="F37" s="28"/>
      <c r="G37" s="28"/>
      <c r="H37" s="28"/>
      <c r="I37" s="46"/>
      <c r="J37" s="29">
        <f>SUM(I38:I44)</f>
        <v>720</v>
      </c>
      <c r="P37" s="19"/>
    </row>
    <row r="38" spans="3:16" ht="35.450000000000003" customHeight="1">
      <c r="C38" s="52"/>
      <c r="D38" s="47">
        <v>8.01</v>
      </c>
      <c r="E38" s="38" t="s">
        <v>82</v>
      </c>
      <c r="F38" s="40">
        <v>1</v>
      </c>
      <c r="G38" s="36" t="s">
        <v>21</v>
      </c>
      <c r="H38" s="53">
        <v>45</v>
      </c>
      <c r="I38" s="33">
        <f t="shared" ref="I38:I44" si="5">ROUND(H38*F38,2)</f>
        <v>45</v>
      </c>
      <c r="J38" s="37"/>
      <c r="P38" s="19"/>
    </row>
    <row r="39" spans="3:16" ht="35.450000000000003" customHeight="1">
      <c r="C39" s="52"/>
      <c r="D39" s="47">
        <v>8.02</v>
      </c>
      <c r="E39" s="38" t="s">
        <v>265</v>
      </c>
      <c r="F39" s="40">
        <v>6</v>
      </c>
      <c r="G39" s="36" t="s">
        <v>21</v>
      </c>
      <c r="H39" s="53">
        <v>45</v>
      </c>
      <c r="I39" s="33">
        <f t="shared" ref="I39" si="6">ROUND(H39*F39,2)</f>
        <v>270</v>
      </c>
      <c r="J39" s="37"/>
      <c r="P39" s="19"/>
    </row>
    <row r="40" spans="3:16" ht="29.25" customHeight="1">
      <c r="C40" s="52"/>
      <c r="D40" s="47">
        <v>8.0299999999999994</v>
      </c>
      <c r="E40" s="38" t="s">
        <v>84</v>
      </c>
      <c r="F40" s="40">
        <v>1</v>
      </c>
      <c r="G40" s="36" t="s">
        <v>21</v>
      </c>
      <c r="H40" s="53">
        <v>45</v>
      </c>
      <c r="I40" s="33">
        <f t="shared" si="5"/>
        <v>45</v>
      </c>
      <c r="J40" s="37"/>
      <c r="P40" s="19"/>
    </row>
    <row r="41" spans="3:16" ht="29.25" customHeight="1">
      <c r="C41" s="52"/>
      <c r="D41" s="47">
        <v>8.0399999999999991</v>
      </c>
      <c r="E41" s="38" t="s">
        <v>86</v>
      </c>
      <c r="F41" s="40">
        <v>1</v>
      </c>
      <c r="G41" s="36" t="s">
        <v>21</v>
      </c>
      <c r="H41" s="53">
        <v>45</v>
      </c>
      <c r="I41" s="33">
        <f t="shared" si="5"/>
        <v>45</v>
      </c>
      <c r="J41" s="37"/>
      <c r="P41" s="19"/>
    </row>
    <row r="42" spans="3:16" ht="34.5" customHeight="1">
      <c r="C42" s="52"/>
      <c r="D42" s="47">
        <v>8.0500000000000007</v>
      </c>
      <c r="E42" s="38" t="s">
        <v>88</v>
      </c>
      <c r="F42" s="40">
        <v>2</v>
      </c>
      <c r="G42" s="36" t="s">
        <v>21</v>
      </c>
      <c r="H42" s="53">
        <v>45</v>
      </c>
      <c r="I42" s="33">
        <f t="shared" si="5"/>
        <v>90</v>
      </c>
      <c r="J42" s="37"/>
      <c r="P42" s="19"/>
    </row>
    <row r="43" spans="3:16" ht="28.5" customHeight="1">
      <c r="C43" s="52"/>
      <c r="D43" s="47">
        <v>8.06</v>
      </c>
      <c r="E43" s="38" t="s">
        <v>90</v>
      </c>
      <c r="F43" s="40">
        <v>3</v>
      </c>
      <c r="G43" s="36" t="s">
        <v>21</v>
      </c>
      <c r="H43" s="53">
        <v>45</v>
      </c>
      <c r="I43" s="33">
        <f t="shared" si="5"/>
        <v>135</v>
      </c>
      <c r="J43" s="37"/>
      <c r="P43" s="19"/>
    </row>
    <row r="44" spans="3:16" ht="30" customHeight="1">
      <c r="C44" s="52"/>
      <c r="D44" s="47">
        <v>8.07</v>
      </c>
      <c r="E44" s="38" t="s">
        <v>92</v>
      </c>
      <c r="F44" s="43">
        <v>2</v>
      </c>
      <c r="G44" s="44" t="s">
        <v>21</v>
      </c>
      <c r="H44" s="45">
        <v>45</v>
      </c>
      <c r="I44" s="33">
        <f t="shared" si="5"/>
        <v>90</v>
      </c>
      <c r="J44" s="37"/>
      <c r="P44" s="19"/>
    </row>
    <row r="45" spans="3:16" ht="30" customHeight="1">
      <c r="D45" s="26">
        <v>9</v>
      </c>
      <c r="E45" s="27" t="s">
        <v>209</v>
      </c>
      <c r="F45" s="28"/>
      <c r="G45" s="28"/>
      <c r="H45" s="28"/>
      <c r="I45" s="46"/>
      <c r="J45" s="29">
        <f>SUM(I46:I48)</f>
        <v>4000</v>
      </c>
      <c r="P45" s="19"/>
    </row>
    <row r="46" spans="3:16" ht="30" customHeight="1">
      <c r="C46" s="52"/>
      <c r="D46" s="47">
        <v>9.01</v>
      </c>
      <c r="E46" s="38" t="s">
        <v>211</v>
      </c>
      <c r="F46" s="40">
        <v>1</v>
      </c>
      <c r="G46" s="36" t="s">
        <v>21</v>
      </c>
      <c r="H46" s="53">
        <v>1000</v>
      </c>
      <c r="I46" s="33">
        <f t="shared" ref="I46:I48" si="7">ROUND((F46*H46),2)</f>
        <v>1000</v>
      </c>
      <c r="J46" s="37"/>
      <c r="P46" s="19"/>
    </row>
    <row r="47" spans="3:16" ht="30" customHeight="1">
      <c r="C47" s="52"/>
      <c r="D47" s="47">
        <v>9.02</v>
      </c>
      <c r="E47" s="38" t="s">
        <v>213</v>
      </c>
      <c r="F47" s="40">
        <v>1</v>
      </c>
      <c r="G47" s="36" t="s">
        <v>21</v>
      </c>
      <c r="H47" s="45">
        <v>1200</v>
      </c>
      <c r="I47" s="33">
        <f t="shared" si="7"/>
        <v>1200</v>
      </c>
      <c r="J47" s="37"/>
      <c r="P47" s="19"/>
    </row>
    <row r="48" spans="3:16" ht="30" customHeight="1">
      <c r="C48" s="52"/>
      <c r="D48" s="47">
        <v>9.0299999999999994</v>
      </c>
      <c r="E48" s="38" t="s">
        <v>276</v>
      </c>
      <c r="F48" s="40">
        <v>1</v>
      </c>
      <c r="G48" s="36" t="s">
        <v>21</v>
      </c>
      <c r="H48" s="45">
        <v>1800</v>
      </c>
      <c r="I48" s="33">
        <f t="shared" si="7"/>
        <v>1800</v>
      </c>
      <c r="J48" s="37"/>
      <c r="P48" s="19"/>
    </row>
    <row r="49" spans="4:16" ht="30" customHeight="1">
      <c r="D49" s="26">
        <v>10</v>
      </c>
      <c r="E49" s="27" t="s">
        <v>97</v>
      </c>
      <c r="F49" s="28"/>
      <c r="G49" s="28"/>
      <c r="H49" s="28"/>
      <c r="I49" s="46"/>
      <c r="J49" s="29">
        <f>SUM(I50:I60)</f>
        <v>2300.79</v>
      </c>
      <c r="P49" s="19"/>
    </row>
    <row r="50" spans="4:16" ht="30" customHeight="1">
      <c r="D50" s="64">
        <v>10.01</v>
      </c>
      <c r="E50" s="65" t="s">
        <v>99</v>
      </c>
      <c r="F50" s="66"/>
      <c r="G50" s="66"/>
      <c r="H50" s="66"/>
      <c r="I50" s="67"/>
      <c r="J50" s="68"/>
      <c r="P50" s="19"/>
    </row>
    <row r="51" spans="4:16" ht="39.6">
      <c r="D51" s="47" t="s">
        <v>779</v>
      </c>
      <c r="E51" s="41" t="s">
        <v>101</v>
      </c>
      <c r="F51" s="31">
        <v>8</v>
      </c>
      <c r="G51" s="39" t="s">
        <v>65</v>
      </c>
      <c r="H51" s="33">
        <v>8</v>
      </c>
      <c r="I51" s="33">
        <f t="shared" ref="I51:I53" si="8">ROUND((F51*H51),2)</f>
        <v>64</v>
      </c>
      <c r="J51" s="37"/>
      <c r="P51" s="19"/>
    </row>
    <row r="52" spans="4:16" ht="30" customHeight="1">
      <c r="D52" s="47" t="s">
        <v>780</v>
      </c>
      <c r="E52" s="41" t="s">
        <v>103</v>
      </c>
      <c r="F52" s="31">
        <v>12</v>
      </c>
      <c r="G52" s="39" t="s">
        <v>65</v>
      </c>
      <c r="H52" s="33">
        <v>20</v>
      </c>
      <c r="I52" s="33">
        <f t="shared" si="8"/>
        <v>240</v>
      </c>
      <c r="J52" s="37"/>
      <c r="P52" s="19"/>
    </row>
    <row r="53" spans="4:16" ht="30" customHeight="1">
      <c r="D53" s="47" t="s">
        <v>781</v>
      </c>
      <c r="E53" s="41" t="s">
        <v>105</v>
      </c>
      <c r="F53" s="31">
        <v>8</v>
      </c>
      <c r="G53" s="39" t="s">
        <v>65</v>
      </c>
      <c r="H53" s="33">
        <v>30</v>
      </c>
      <c r="I53" s="33">
        <f t="shared" si="8"/>
        <v>240</v>
      </c>
      <c r="J53" s="37"/>
      <c r="P53" s="19"/>
    </row>
    <row r="54" spans="4:16" ht="30" customHeight="1">
      <c r="D54" s="64">
        <v>10.02</v>
      </c>
      <c r="E54" s="65" t="s">
        <v>107</v>
      </c>
      <c r="F54" s="66"/>
      <c r="G54" s="66"/>
      <c r="H54" s="66"/>
      <c r="I54" s="67"/>
      <c r="J54" s="68"/>
      <c r="P54" s="19"/>
    </row>
    <row r="55" spans="4:16" ht="52.9">
      <c r="D55" s="47" t="s">
        <v>782</v>
      </c>
      <c r="E55" s="41" t="s">
        <v>109</v>
      </c>
      <c r="F55" s="31">
        <v>8</v>
      </c>
      <c r="G55" s="39" t="s">
        <v>65</v>
      </c>
      <c r="H55" s="33">
        <v>14</v>
      </c>
      <c r="I55" s="33">
        <f t="shared" ref="I55:I57" si="9">ROUND((F55*H55),2)</f>
        <v>112</v>
      </c>
      <c r="J55" s="37"/>
      <c r="P55" s="19"/>
    </row>
    <row r="56" spans="4:16" ht="52.9">
      <c r="D56" s="47" t="s">
        <v>783</v>
      </c>
      <c r="E56" s="41" t="s">
        <v>113</v>
      </c>
      <c r="F56" s="31">
        <v>12</v>
      </c>
      <c r="G56" s="39" t="s">
        <v>65</v>
      </c>
      <c r="H56" s="33">
        <v>40</v>
      </c>
      <c r="I56" s="33">
        <f t="shared" si="9"/>
        <v>480</v>
      </c>
      <c r="J56" s="37"/>
      <c r="P56" s="19"/>
    </row>
    <row r="57" spans="4:16" ht="39.6">
      <c r="D57" s="47" t="s">
        <v>784</v>
      </c>
      <c r="E57" s="41" t="s">
        <v>115</v>
      </c>
      <c r="F57" s="31">
        <v>1</v>
      </c>
      <c r="G57" s="39" t="s">
        <v>21</v>
      </c>
      <c r="H57" s="33">
        <v>350</v>
      </c>
      <c r="I57" s="33">
        <f t="shared" si="9"/>
        <v>350</v>
      </c>
      <c r="J57" s="37"/>
      <c r="P57" s="19"/>
    </row>
    <row r="58" spans="4:16" ht="30" customHeight="1">
      <c r="D58" s="64">
        <v>10.029999999999999</v>
      </c>
      <c r="E58" s="65" t="s">
        <v>117</v>
      </c>
      <c r="F58" s="66"/>
      <c r="G58" s="66"/>
      <c r="H58" s="66"/>
      <c r="I58" s="67"/>
      <c r="J58" s="68"/>
      <c r="P58" s="19"/>
    </row>
    <row r="59" spans="4:16" ht="30" customHeight="1">
      <c r="D59" s="47" t="s">
        <v>785</v>
      </c>
      <c r="E59" s="41" t="s">
        <v>119</v>
      </c>
      <c r="F59" s="31">
        <v>1</v>
      </c>
      <c r="G59" s="39" t="s">
        <v>21</v>
      </c>
      <c r="H59" s="33">
        <v>214.79</v>
      </c>
      <c r="I59" s="33">
        <f t="shared" ref="I59:I60" si="10">ROUND((F59*H59),2)</f>
        <v>214.79</v>
      </c>
      <c r="J59" s="37"/>
      <c r="P59" s="19"/>
    </row>
    <row r="60" spans="4:16" ht="52.9">
      <c r="D60" s="47" t="s">
        <v>786</v>
      </c>
      <c r="E60" s="41" t="s">
        <v>121</v>
      </c>
      <c r="F60" s="31">
        <v>1</v>
      </c>
      <c r="G60" s="39" t="s">
        <v>21</v>
      </c>
      <c r="H60" s="33">
        <v>600</v>
      </c>
      <c r="I60" s="33">
        <f t="shared" si="10"/>
        <v>600</v>
      </c>
      <c r="J60" s="37"/>
      <c r="P60" s="19"/>
    </row>
    <row r="61" spans="4:16" ht="30" customHeight="1">
      <c r="D61" s="57"/>
      <c r="E61" s="58"/>
      <c r="F61" s="59"/>
      <c r="G61" s="60"/>
      <c r="H61" s="61"/>
      <c r="I61" s="62"/>
      <c r="J61" s="63"/>
      <c r="P61" s="19"/>
    </row>
    <row r="62" spans="4:16" ht="30" customHeight="1">
      <c r="D62" s="57"/>
      <c r="E62" s="58"/>
      <c r="F62" s="59"/>
      <c r="G62" s="60"/>
      <c r="H62" s="61"/>
      <c r="I62" s="62"/>
      <c r="J62" s="63"/>
      <c r="P62" s="19"/>
    </row>
    <row r="63" spans="4:16" ht="8.25" customHeight="1" thickBot="1">
      <c r="D63" s="21"/>
      <c r="E63" s="22"/>
      <c r="F63" s="23"/>
      <c r="G63" s="24"/>
      <c r="H63" s="25"/>
      <c r="I63" s="25"/>
      <c r="J63" s="13"/>
    </row>
    <row r="64" spans="4:16" ht="36" customHeight="1" thickBot="1">
      <c r="D64" s="11"/>
      <c r="E64" s="12" t="s">
        <v>764</v>
      </c>
      <c r="F64" s="9"/>
      <c r="G64" s="9"/>
      <c r="H64" s="9"/>
      <c r="I64" s="10"/>
      <c r="J64" s="20">
        <f>SUM(J7:J52)</f>
        <v>55038.99</v>
      </c>
    </row>
    <row r="65" spans="3:16" s="17" customFormat="1">
      <c r="C65" s="1"/>
      <c r="D65" s="2"/>
      <c r="E65" s="1"/>
      <c r="F65" s="4"/>
      <c r="G65" s="4"/>
      <c r="H65" s="4"/>
      <c r="I65" s="4"/>
      <c r="K65" s="1"/>
      <c r="L65" s="1"/>
      <c r="M65" s="1"/>
      <c r="N65" s="1"/>
      <c r="O65" s="1"/>
      <c r="P65" s="1"/>
    </row>
    <row r="69" spans="3:16">
      <c r="E69" s="2"/>
      <c r="H69" s="5"/>
    </row>
    <row r="70" spans="3:16">
      <c r="H70" s="5"/>
    </row>
    <row r="71" spans="3:16">
      <c r="H71" s="5"/>
    </row>
  </sheetData>
  <mergeCells count="1">
    <mergeCell ref="D5:J5"/>
  </mergeCells>
  <printOptions horizontalCentered="1"/>
  <pageMargins left="0.78740157480314965" right="0.78740157480314965" top="0.78740157480314965" bottom="0.78740157480314965" header="0" footer="0.23622047244094491"/>
  <pageSetup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C2:P90"/>
  <sheetViews>
    <sheetView showGridLines="0" view="pageBreakPreview" zoomScaleNormal="90" zoomScaleSheetLayoutView="100" workbookViewId="0">
      <selection activeCell="D7" sqref="D7:J79"/>
    </sheetView>
  </sheetViews>
  <sheetFormatPr defaultColWidth="11.42578125" defaultRowHeight="14.45"/>
  <cols>
    <col min="1" max="1" width="11.42578125" style="1"/>
    <col min="2" max="2" width="5.7109375" style="1" customWidth="1"/>
    <col min="3" max="3" width="4.7109375" style="1" customWidth="1"/>
    <col min="4" max="4" width="16.5703125" style="2" customWidth="1"/>
    <col min="5" max="5" width="66" style="3" customWidth="1"/>
    <col min="6" max="6" width="16.42578125" style="5" customWidth="1"/>
    <col min="7" max="7" width="13.85546875" style="2" customWidth="1"/>
    <col min="8" max="8" width="15.28515625" style="16" customWidth="1"/>
    <col min="9" max="9" width="15" style="16" customWidth="1"/>
    <col min="10" max="10" width="20.28515625" style="17" customWidth="1"/>
    <col min="11" max="11" width="4.85546875" style="1" customWidth="1"/>
    <col min="12" max="12" width="6.42578125" style="1" customWidth="1"/>
    <col min="13" max="16384" width="11.42578125" style="1"/>
  </cols>
  <sheetData>
    <row r="2" spans="3:10" ht="9" customHeight="1"/>
    <row r="3" spans="3:10" ht="20.100000000000001" customHeight="1">
      <c r="D3" s="51" t="s">
        <v>765</v>
      </c>
      <c r="E3" s="54"/>
      <c r="F3" s="14"/>
      <c r="G3" s="14"/>
      <c r="H3" s="14"/>
      <c r="I3" s="14"/>
      <c r="J3" s="15"/>
    </row>
    <row r="4" spans="3:10" ht="37.5" customHeight="1">
      <c r="D4" s="48" t="s">
        <v>1</v>
      </c>
      <c r="E4" s="49" t="s">
        <v>787</v>
      </c>
      <c r="F4" s="49"/>
      <c r="G4" s="49"/>
      <c r="H4" s="49"/>
      <c r="I4" s="49"/>
      <c r="J4" s="50"/>
    </row>
    <row r="5" spans="3:10" ht="9.6" customHeight="1">
      <c r="D5" s="105"/>
      <c r="E5" s="106"/>
      <c r="F5" s="106"/>
      <c r="G5" s="106"/>
      <c r="H5" s="106"/>
      <c r="I5" s="106"/>
      <c r="J5" s="107"/>
    </row>
    <row r="6" spans="3:10" ht="30" customHeight="1">
      <c r="D6" s="6" t="s">
        <v>3</v>
      </c>
      <c r="E6" s="7" t="s">
        <v>4</v>
      </c>
      <c r="F6" s="8" t="s">
        <v>5</v>
      </c>
      <c r="G6" s="7" t="s">
        <v>6</v>
      </c>
      <c r="H6" s="18" t="s">
        <v>7</v>
      </c>
      <c r="I6" s="18" t="s">
        <v>8</v>
      </c>
      <c r="J6" s="18" t="s">
        <v>9</v>
      </c>
    </row>
    <row r="7" spans="3:10" ht="20.45" customHeight="1">
      <c r="D7" s="26">
        <v>1</v>
      </c>
      <c r="E7" s="27" t="s">
        <v>15</v>
      </c>
      <c r="F7" s="28"/>
      <c r="G7" s="28"/>
      <c r="H7" s="28"/>
      <c r="I7" s="28"/>
      <c r="J7" s="29">
        <f>SUM(I8:I20)</f>
        <v>15405</v>
      </c>
    </row>
    <row r="8" spans="3:10" ht="21" customHeight="1">
      <c r="C8" s="52"/>
      <c r="D8" s="36">
        <v>1.01</v>
      </c>
      <c r="E8" s="30" t="s">
        <v>292</v>
      </c>
      <c r="F8" s="31">
        <v>2</v>
      </c>
      <c r="G8" s="32" t="s">
        <v>21</v>
      </c>
      <c r="H8" s="33">
        <v>80</v>
      </c>
      <c r="I8" s="33">
        <f t="shared" ref="I8:I54" si="0">ROUND(H8*F8,2)</f>
        <v>160</v>
      </c>
      <c r="J8" s="34"/>
    </row>
    <row r="9" spans="3:10" ht="23.25" customHeight="1">
      <c r="C9" s="52"/>
      <c r="D9" s="36">
        <v>1.02</v>
      </c>
      <c r="E9" s="30" t="s">
        <v>294</v>
      </c>
      <c r="F9" s="31">
        <v>6</v>
      </c>
      <c r="G9" s="32" t="s">
        <v>21</v>
      </c>
      <c r="H9" s="33">
        <v>35</v>
      </c>
      <c r="I9" s="33">
        <f t="shared" si="0"/>
        <v>210</v>
      </c>
      <c r="J9" s="34"/>
    </row>
    <row r="10" spans="3:10" ht="23.25" customHeight="1">
      <c r="C10" s="52"/>
      <c r="D10" s="36">
        <v>1.03</v>
      </c>
      <c r="E10" s="30" t="s">
        <v>296</v>
      </c>
      <c r="F10" s="31">
        <v>8</v>
      </c>
      <c r="G10" s="32" t="s">
        <v>21</v>
      </c>
      <c r="H10" s="33">
        <v>30</v>
      </c>
      <c r="I10" s="33">
        <f t="shared" si="0"/>
        <v>240</v>
      </c>
      <c r="J10" s="34"/>
    </row>
    <row r="11" spans="3:10" ht="32.25" customHeight="1">
      <c r="C11" s="52"/>
      <c r="D11" s="36">
        <v>1.04</v>
      </c>
      <c r="E11" s="30" t="s">
        <v>298</v>
      </c>
      <c r="F11" s="31">
        <v>2</v>
      </c>
      <c r="G11" s="32" t="s">
        <v>21</v>
      </c>
      <c r="H11" s="33">
        <v>400</v>
      </c>
      <c r="I11" s="33">
        <f t="shared" si="0"/>
        <v>800</v>
      </c>
      <c r="J11" s="34"/>
    </row>
    <row r="12" spans="3:10" ht="23.25" customHeight="1">
      <c r="C12" s="52"/>
      <c r="D12" s="36">
        <v>1.05</v>
      </c>
      <c r="E12" s="30" t="s">
        <v>300</v>
      </c>
      <c r="F12" s="31">
        <v>5</v>
      </c>
      <c r="G12" s="32" t="s">
        <v>21</v>
      </c>
      <c r="H12" s="33">
        <v>40</v>
      </c>
      <c r="I12" s="33">
        <f t="shared" ref="I12:I13" si="1">ROUND(H12*F12,2)</f>
        <v>200</v>
      </c>
      <c r="J12" s="34"/>
    </row>
    <row r="13" spans="3:10" ht="23.25" customHeight="1">
      <c r="C13" s="52"/>
      <c r="D13" s="36">
        <v>1.06</v>
      </c>
      <c r="E13" s="30" t="s">
        <v>230</v>
      </c>
      <c r="F13" s="31">
        <v>24</v>
      </c>
      <c r="G13" s="32" t="s">
        <v>21</v>
      </c>
      <c r="H13" s="33">
        <v>35</v>
      </c>
      <c r="I13" s="33">
        <f t="shared" si="1"/>
        <v>840</v>
      </c>
      <c r="J13" s="34"/>
    </row>
    <row r="14" spans="3:10" ht="24.75" customHeight="1">
      <c r="C14" s="52"/>
      <c r="D14" s="36">
        <v>1.07</v>
      </c>
      <c r="E14" s="30" t="s">
        <v>142</v>
      </c>
      <c r="F14" s="31">
        <v>25</v>
      </c>
      <c r="G14" s="32" t="s">
        <v>28</v>
      </c>
      <c r="H14" s="33">
        <v>15</v>
      </c>
      <c r="I14" s="33">
        <f t="shared" si="0"/>
        <v>375</v>
      </c>
      <c r="J14" s="34"/>
    </row>
    <row r="15" spans="3:10" ht="23.25" customHeight="1">
      <c r="C15" s="52"/>
      <c r="D15" s="36">
        <v>1.08</v>
      </c>
      <c r="E15" s="30" t="s">
        <v>30</v>
      </c>
      <c r="F15" s="31">
        <v>18</v>
      </c>
      <c r="G15" s="32" t="s">
        <v>28</v>
      </c>
      <c r="H15" s="33">
        <v>20</v>
      </c>
      <c r="I15" s="33">
        <f t="shared" si="0"/>
        <v>360</v>
      </c>
      <c r="J15" s="34"/>
    </row>
    <row r="16" spans="3:10" ht="23.25" customHeight="1">
      <c r="C16" s="52"/>
      <c r="D16" s="36">
        <v>1.0900000000000001</v>
      </c>
      <c r="E16" s="30" t="s">
        <v>305</v>
      </c>
      <c r="F16" s="31">
        <v>8</v>
      </c>
      <c r="G16" s="32" t="s">
        <v>28</v>
      </c>
      <c r="H16" s="33">
        <v>10</v>
      </c>
      <c r="I16" s="33">
        <f t="shared" ref="I16" si="2">ROUND(H16*F16,2)</f>
        <v>80</v>
      </c>
      <c r="J16" s="34"/>
    </row>
    <row r="17" spans="3:16" ht="34.5" customHeight="1">
      <c r="C17" s="52"/>
      <c r="D17" s="55">
        <v>1.1000000000000001</v>
      </c>
      <c r="E17" s="30" t="s">
        <v>307</v>
      </c>
      <c r="F17" s="31">
        <v>410</v>
      </c>
      <c r="G17" s="32" t="s">
        <v>28</v>
      </c>
      <c r="H17" s="33">
        <v>12</v>
      </c>
      <c r="I17" s="33">
        <f t="shared" si="0"/>
        <v>4920</v>
      </c>
      <c r="J17" s="34"/>
    </row>
    <row r="18" spans="3:16" ht="28.5" customHeight="1">
      <c r="C18" s="52"/>
      <c r="D18" s="36">
        <v>1.1100000000000001</v>
      </c>
      <c r="E18" s="30" t="s">
        <v>237</v>
      </c>
      <c r="F18" s="31">
        <v>1</v>
      </c>
      <c r="G18" s="35" t="s">
        <v>18</v>
      </c>
      <c r="H18" s="33">
        <v>60</v>
      </c>
      <c r="I18" s="33">
        <f t="shared" si="0"/>
        <v>60</v>
      </c>
      <c r="J18" s="34"/>
    </row>
    <row r="19" spans="3:16" ht="28.5" customHeight="1">
      <c r="C19" s="52"/>
      <c r="D19" s="36">
        <v>1.1200000000000001</v>
      </c>
      <c r="E19" s="30" t="s">
        <v>32</v>
      </c>
      <c r="F19" s="31">
        <v>1640</v>
      </c>
      <c r="G19" s="32" t="s">
        <v>28</v>
      </c>
      <c r="H19" s="33">
        <v>4</v>
      </c>
      <c r="I19" s="33">
        <f t="shared" si="0"/>
        <v>6560</v>
      </c>
      <c r="J19" s="34"/>
    </row>
    <row r="20" spans="3:16" ht="30.6" customHeight="1">
      <c r="C20" s="52"/>
      <c r="D20" s="36">
        <v>1.1299999999999999</v>
      </c>
      <c r="E20" s="30" t="s">
        <v>36</v>
      </c>
      <c r="F20" s="31">
        <v>1</v>
      </c>
      <c r="G20" s="35" t="s">
        <v>18</v>
      </c>
      <c r="H20" s="33">
        <v>600</v>
      </c>
      <c r="I20" s="33">
        <f t="shared" si="0"/>
        <v>600</v>
      </c>
      <c r="J20" s="34"/>
    </row>
    <row r="21" spans="3:16" ht="23.45" customHeight="1">
      <c r="D21" s="26">
        <v>2</v>
      </c>
      <c r="E21" s="27" t="s">
        <v>43</v>
      </c>
      <c r="F21" s="28"/>
      <c r="G21" s="28"/>
      <c r="H21" s="28"/>
      <c r="I21" s="28"/>
      <c r="J21" s="29">
        <f>SUM(I22:I22)</f>
        <v>3825</v>
      </c>
      <c r="P21" s="19"/>
    </row>
    <row r="22" spans="3:16" ht="79.5" customHeight="1">
      <c r="C22" s="52"/>
      <c r="D22" s="36">
        <v>2.0099999999999998</v>
      </c>
      <c r="E22" s="41" t="s">
        <v>45</v>
      </c>
      <c r="F22" s="40">
        <v>51</v>
      </c>
      <c r="G22" s="39" t="s">
        <v>28</v>
      </c>
      <c r="H22" s="33">
        <v>75</v>
      </c>
      <c r="I22" s="33">
        <f t="shared" si="0"/>
        <v>3825</v>
      </c>
      <c r="J22" s="34"/>
      <c r="P22" s="19"/>
    </row>
    <row r="23" spans="3:16" ht="21" customHeight="1">
      <c r="D23" s="26">
        <v>3</v>
      </c>
      <c r="E23" s="27" t="s">
        <v>48</v>
      </c>
      <c r="F23" s="28"/>
      <c r="G23" s="28"/>
      <c r="H23" s="28"/>
      <c r="I23" s="28"/>
      <c r="J23" s="29">
        <f>SUM(I24:I25)</f>
        <v>18350</v>
      </c>
      <c r="P23" s="19"/>
    </row>
    <row r="24" spans="3:16" ht="60.6" customHeight="1">
      <c r="C24" s="52"/>
      <c r="D24" s="36">
        <v>3.01</v>
      </c>
      <c r="E24" s="38" t="s">
        <v>50</v>
      </c>
      <c r="F24" s="40">
        <v>390</v>
      </c>
      <c r="G24" s="39" t="s">
        <v>28</v>
      </c>
      <c r="H24" s="33">
        <v>45</v>
      </c>
      <c r="I24" s="33">
        <f t="shared" si="0"/>
        <v>17550</v>
      </c>
      <c r="J24" s="37"/>
      <c r="P24" s="19"/>
    </row>
    <row r="25" spans="3:16" ht="40.5" customHeight="1">
      <c r="C25" s="52"/>
      <c r="D25" s="36">
        <v>3.02</v>
      </c>
      <c r="E25" s="38" t="s">
        <v>52</v>
      </c>
      <c r="F25" s="40">
        <v>20</v>
      </c>
      <c r="G25" s="39" t="s">
        <v>28</v>
      </c>
      <c r="H25" s="33">
        <v>40</v>
      </c>
      <c r="I25" s="33">
        <f t="shared" si="0"/>
        <v>800</v>
      </c>
      <c r="J25" s="37"/>
      <c r="P25" s="19"/>
    </row>
    <row r="26" spans="3:16" ht="21" customHeight="1">
      <c r="D26" s="26">
        <v>4</v>
      </c>
      <c r="E26" s="27" t="s">
        <v>55</v>
      </c>
      <c r="F26" s="28"/>
      <c r="G26" s="28"/>
      <c r="H26" s="28"/>
      <c r="I26" s="28"/>
      <c r="J26" s="29">
        <f>SUM(I27:I29)</f>
        <v>19942</v>
      </c>
      <c r="P26" s="19"/>
    </row>
    <row r="27" spans="3:16" ht="68.25" customHeight="1">
      <c r="C27" s="52"/>
      <c r="D27" s="36">
        <v>4.01</v>
      </c>
      <c r="E27" s="41" t="s">
        <v>315</v>
      </c>
      <c r="F27" s="31">
        <v>1650</v>
      </c>
      <c r="G27" s="39" t="s">
        <v>28</v>
      </c>
      <c r="H27" s="33">
        <v>9</v>
      </c>
      <c r="I27" s="33">
        <f t="shared" si="0"/>
        <v>14850</v>
      </c>
      <c r="J27" s="34"/>
      <c r="P27" s="19"/>
    </row>
    <row r="28" spans="3:16" ht="56.25" customHeight="1">
      <c r="C28" s="52"/>
      <c r="D28" s="36">
        <v>4.0199999999999996</v>
      </c>
      <c r="E28" s="41" t="s">
        <v>317</v>
      </c>
      <c r="F28" s="31">
        <v>175</v>
      </c>
      <c r="G28" s="39" t="s">
        <v>28</v>
      </c>
      <c r="H28" s="33">
        <v>22</v>
      </c>
      <c r="I28" s="33">
        <f t="shared" si="0"/>
        <v>3850</v>
      </c>
      <c r="J28" s="34"/>
      <c r="P28" s="19"/>
    </row>
    <row r="29" spans="3:16" ht="34.5" customHeight="1">
      <c r="C29" s="52"/>
      <c r="D29" s="36">
        <v>4.03</v>
      </c>
      <c r="E29" s="41" t="s">
        <v>319</v>
      </c>
      <c r="F29" s="31">
        <v>46</v>
      </c>
      <c r="G29" s="39" t="s">
        <v>28</v>
      </c>
      <c r="H29" s="33">
        <v>27</v>
      </c>
      <c r="I29" s="33">
        <f t="shared" si="0"/>
        <v>1242</v>
      </c>
      <c r="J29" s="34"/>
      <c r="P29" s="19"/>
    </row>
    <row r="30" spans="3:16" ht="21" customHeight="1">
      <c r="D30" s="26">
        <v>5</v>
      </c>
      <c r="E30" s="27" t="s">
        <v>62</v>
      </c>
      <c r="F30" s="42"/>
      <c r="G30" s="42"/>
      <c r="H30" s="42"/>
      <c r="I30" s="42"/>
      <c r="J30" s="29">
        <f>SUM(I31:I33)</f>
        <v>26315</v>
      </c>
      <c r="P30" s="19"/>
    </row>
    <row r="31" spans="3:16" ht="69" customHeight="1">
      <c r="C31" s="52"/>
      <c r="D31" s="36">
        <v>5.01</v>
      </c>
      <c r="E31" s="38" t="s">
        <v>63</v>
      </c>
      <c r="F31" s="40">
        <v>285</v>
      </c>
      <c r="G31" s="36" t="s">
        <v>28</v>
      </c>
      <c r="H31" s="33">
        <v>35</v>
      </c>
      <c r="I31" s="33">
        <f t="shared" si="0"/>
        <v>9975</v>
      </c>
      <c r="J31" s="37"/>
      <c r="P31" s="19"/>
    </row>
    <row r="32" spans="3:16" ht="69" customHeight="1">
      <c r="C32" s="52"/>
      <c r="D32" s="36">
        <v>5.0199999999999996</v>
      </c>
      <c r="E32" s="38" t="s">
        <v>320</v>
      </c>
      <c r="F32" s="40">
        <v>125</v>
      </c>
      <c r="G32" s="36" t="s">
        <v>28</v>
      </c>
      <c r="H32" s="33">
        <v>40</v>
      </c>
      <c r="I32" s="33">
        <f t="shared" si="0"/>
        <v>5000</v>
      </c>
      <c r="J32" s="37"/>
      <c r="P32" s="19"/>
    </row>
    <row r="33" spans="3:16" ht="52.5" customHeight="1">
      <c r="C33" s="52"/>
      <c r="D33" s="36">
        <v>5.03</v>
      </c>
      <c r="E33" s="38" t="s">
        <v>64</v>
      </c>
      <c r="F33" s="40">
        <v>126</v>
      </c>
      <c r="G33" s="36" t="s">
        <v>65</v>
      </c>
      <c r="H33" s="33">
        <v>90</v>
      </c>
      <c r="I33" s="33">
        <f t="shared" si="0"/>
        <v>11340</v>
      </c>
      <c r="J33" s="37"/>
      <c r="P33" s="19"/>
    </row>
    <row r="34" spans="3:16" ht="28.5" customHeight="1">
      <c r="D34" s="26">
        <v>6</v>
      </c>
      <c r="E34" s="27" t="s">
        <v>66</v>
      </c>
      <c r="F34" s="28"/>
      <c r="G34" s="28"/>
      <c r="H34" s="28"/>
      <c r="I34" s="28"/>
      <c r="J34" s="29">
        <f>SUM(I35:I46)</f>
        <v>17343.240000000002</v>
      </c>
      <c r="P34" s="19"/>
    </row>
    <row r="35" spans="3:16" ht="60.6" customHeight="1">
      <c r="C35" s="52"/>
      <c r="D35" s="36">
        <v>6.01</v>
      </c>
      <c r="E35" s="38" t="s">
        <v>322</v>
      </c>
      <c r="F35" s="40">
        <v>28.8</v>
      </c>
      <c r="G35" s="36" t="s">
        <v>28</v>
      </c>
      <c r="H35" s="33">
        <v>188</v>
      </c>
      <c r="I35" s="33">
        <f t="shared" si="0"/>
        <v>5414.4</v>
      </c>
      <c r="J35" s="37"/>
      <c r="P35" s="19"/>
    </row>
    <row r="36" spans="3:16" ht="60.6" customHeight="1">
      <c r="C36" s="52"/>
      <c r="D36" s="36">
        <v>6.02</v>
      </c>
      <c r="E36" s="38" t="s">
        <v>324</v>
      </c>
      <c r="F36" s="40">
        <v>23.04</v>
      </c>
      <c r="G36" s="36" t="s">
        <v>28</v>
      </c>
      <c r="H36" s="33">
        <v>188</v>
      </c>
      <c r="I36" s="33">
        <f t="shared" ref="I36:I46" si="3">ROUND(H36*F36,2)</f>
        <v>4331.5200000000004</v>
      </c>
      <c r="J36" s="37"/>
      <c r="P36" s="19"/>
    </row>
    <row r="37" spans="3:16" ht="60.6" customHeight="1">
      <c r="C37" s="52"/>
      <c r="D37" s="36">
        <v>6.03</v>
      </c>
      <c r="E37" s="38" t="s">
        <v>326</v>
      </c>
      <c r="F37" s="40">
        <v>10.26</v>
      </c>
      <c r="G37" s="36" t="s">
        <v>28</v>
      </c>
      <c r="H37" s="33">
        <v>188</v>
      </c>
      <c r="I37" s="33">
        <f t="shared" si="3"/>
        <v>1928.88</v>
      </c>
      <c r="J37" s="37"/>
      <c r="P37" s="19"/>
    </row>
    <row r="38" spans="3:16" ht="60.6" customHeight="1">
      <c r="C38" s="52"/>
      <c r="D38" s="36">
        <v>6.04</v>
      </c>
      <c r="E38" s="38" t="s">
        <v>328</v>
      </c>
      <c r="F38" s="40">
        <v>4.62</v>
      </c>
      <c r="G38" s="36" t="s">
        <v>28</v>
      </c>
      <c r="H38" s="33">
        <v>188</v>
      </c>
      <c r="I38" s="33">
        <f t="shared" si="3"/>
        <v>868.56</v>
      </c>
      <c r="J38" s="37"/>
      <c r="P38" s="19"/>
    </row>
    <row r="39" spans="3:16" ht="60.6" customHeight="1">
      <c r="C39" s="52"/>
      <c r="D39" s="36">
        <v>6.05</v>
      </c>
      <c r="E39" s="38" t="s">
        <v>330</v>
      </c>
      <c r="F39" s="40">
        <v>3.9</v>
      </c>
      <c r="G39" s="36" t="s">
        <v>28</v>
      </c>
      <c r="H39" s="33">
        <v>188</v>
      </c>
      <c r="I39" s="33">
        <f t="shared" si="3"/>
        <v>733.2</v>
      </c>
      <c r="J39" s="37"/>
      <c r="P39" s="19"/>
    </row>
    <row r="40" spans="3:16" ht="60.6" customHeight="1">
      <c r="C40" s="52"/>
      <c r="D40" s="36">
        <v>6.06</v>
      </c>
      <c r="E40" s="38" t="s">
        <v>332</v>
      </c>
      <c r="F40" s="40">
        <v>4.32</v>
      </c>
      <c r="G40" s="36" t="s">
        <v>28</v>
      </c>
      <c r="H40" s="33">
        <v>188</v>
      </c>
      <c r="I40" s="33">
        <f t="shared" si="3"/>
        <v>812.16</v>
      </c>
      <c r="J40" s="37"/>
      <c r="P40" s="19"/>
    </row>
    <row r="41" spans="3:16" ht="60.6" customHeight="1">
      <c r="C41" s="52"/>
      <c r="D41" s="36">
        <v>6.07</v>
      </c>
      <c r="E41" s="38" t="s">
        <v>334</v>
      </c>
      <c r="F41" s="40">
        <v>2.7</v>
      </c>
      <c r="G41" s="36" t="s">
        <v>28</v>
      </c>
      <c r="H41" s="33">
        <v>188</v>
      </c>
      <c r="I41" s="33">
        <f t="shared" si="3"/>
        <v>507.6</v>
      </c>
      <c r="J41" s="37"/>
      <c r="P41" s="19"/>
    </row>
    <row r="42" spans="3:16" ht="60.6" customHeight="1">
      <c r="C42" s="52"/>
      <c r="D42" s="36">
        <v>6.08</v>
      </c>
      <c r="E42" s="38" t="s">
        <v>336</v>
      </c>
      <c r="F42" s="40">
        <v>3.15</v>
      </c>
      <c r="G42" s="36" t="s">
        <v>28</v>
      </c>
      <c r="H42" s="33">
        <v>188</v>
      </c>
      <c r="I42" s="33">
        <f t="shared" si="3"/>
        <v>592.20000000000005</v>
      </c>
      <c r="J42" s="37"/>
      <c r="P42" s="19"/>
    </row>
    <row r="43" spans="3:16" ht="60.6" customHeight="1">
      <c r="C43" s="52"/>
      <c r="D43" s="36">
        <v>6.09</v>
      </c>
      <c r="E43" s="38" t="s">
        <v>338</v>
      </c>
      <c r="F43" s="40">
        <v>5.76</v>
      </c>
      <c r="G43" s="36" t="s">
        <v>28</v>
      </c>
      <c r="H43" s="33">
        <v>188</v>
      </c>
      <c r="I43" s="33">
        <f t="shared" si="3"/>
        <v>1082.8800000000001</v>
      </c>
      <c r="J43" s="37"/>
      <c r="P43" s="19"/>
    </row>
    <row r="44" spans="3:16" ht="60.6" customHeight="1">
      <c r="C44" s="52"/>
      <c r="D44" s="36">
        <v>6.1</v>
      </c>
      <c r="E44" s="38" t="s">
        <v>340</v>
      </c>
      <c r="F44" s="40">
        <v>1.08</v>
      </c>
      <c r="G44" s="36" t="s">
        <v>28</v>
      </c>
      <c r="H44" s="33">
        <v>188</v>
      </c>
      <c r="I44" s="33">
        <f t="shared" si="3"/>
        <v>203.04</v>
      </c>
      <c r="J44" s="37"/>
      <c r="P44" s="19"/>
    </row>
    <row r="45" spans="3:16" ht="60.6" customHeight="1">
      <c r="C45" s="52"/>
      <c r="D45" s="36">
        <v>6.11</v>
      </c>
      <c r="E45" s="38" t="s">
        <v>342</v>
      </c>
      <c r="F45" s="40">
        <v>0.6</v>
      </c>
      <c r="G45" s="36" t="s">
        <v>28</v>
      </c>
      <c r="H45" s="33">
        <v>188</v>
      </c>
      <c r="I45" s="33">
        <f t="shared" si="3"/>
        <v>112.8</v>
      </c>
      <c r="J45" s="37"/>
      <c r="P45" s="19"/>
    </row>
    <row r="46" spans="3:16" ht="60.6" customHeight="1">
      <c r="C46" s="52"/>
      <c r="D46" s="36">
        <v>6.12</v>
      </c>
      <c r="E46" s="38" t="s">
        <v>344</v>
      </c>
      <c r="F46" s="40">
        <v>3.6</v>
      </c>
      <c r="G46" s="36" t="s">
        <v>28</v>
      </c>
      <c r="H46" s="33">
        <v>210</v>
      </c>
      <c r="I46" s="33">
        <f t="shared" si="3"/>
        <v>756</v>
      </c>
      <c r="J46" s="37"/>
      <c r="P46" s="19"/>
    </row>
    <row r="47" spans="3:16" ht="21" customHeight="1">
      <c r="D47" s="26">
        <v>7</v>
      </c>
      <c r="E47" s="27" t="s">
        <v>75</v>
      </c>
      <c r="F47" s="28"/>
      <c r="G47" s="28"/>
      <c r="H47" s="28"/>
      <c r="I47" s="28"/>
      <c r="J47" s="29">
        <f>SUM(I48:I54)</f>
        <v>5000</v>
      </c>
      <c r="P47" s="19"/>
    </row>
    <row r="48" spans="3:16" ht="76.5" customHeight="1">
      <c r="C48" s="52"/>
      <c r="D48" s="36">
        <v>7.01</v>
      </c>
      <c r="E48" s="38" t="s">
        <v>346</v>
      </c>
      <c r="F48" s="40">
        <v>10</v>
      </c>
      <c r="G48" s="36" t="s">
        <v>21</v>
      </c>
      <c r="H48" s="33">
        <v>120</v>
      </c>
      <c r="I48" s="33">
        <f t="shared" si="0"/>
        <v>1200</v>
      </c>
      <c r="J48" s="37"/>
      <c r="P48" s="19"/>
    </row>
    <row r="49" spans="3:16" ht="66.75" customHeight="1">
      <c r="C49" s="52"/>
      <c r="D49" s="36">
        <v>7.02</v>
      </c>
      <c r="E49" s="38" t="s">
        <v>348</v>
      </c>
      <c r="F49" s="40">
        <v>5</v>
      </c>
      <c r="G49" s="36" t="s">
        <v>21</v>
      </c>
      <c r="H49" s="33">
        <v>120</v>
      </c>
      <c r="I49" s="33">
        <f t="shared" si="0"/>
        <v>600</v>
      </c>
      <c r="J49" s="37"/>
      <c r="P49" s="19"/>
    </row>
    <row r="50" spans="3:16" ht="66.75" customHeight="1">
      <c r="C50" s="52"/>
      <c r="D50" s="36">
        <v>7.03</v>
      </c>
      <c r="E50" s="38" t="s">
        <v>350</v>
      </c>
      <c r="F50" s="40">
        <v>6</v>
      </c>
      <c r="G50" s="36" t="s">
        <v>21</v>
      </c>
      <c r="H50" s="33">
        <v>150</v>
      </c>
      <c r="I50" s="33">
        <f t="shared" si="0"/>
        <v>900</v>
      </c>
      <c r="J50" s="37"/>
      <c r="P50" s="19"/>
    </row>
    <row r="51" spans="3:16" ht="66.75" customHeight="1">
      <c r="C51" s="52"/>
      <c r="D51" s="36">
        <v>7.04</v>
      </c>
      <c r="E51" s="38" t="s">
        <v>352</v>
      </c>
      <c r="F51" s="40">
        <v>1</v>
      </c>
      <c r="G51" s="36" t="s">
        <v>21</v>
      </c>
      <c r="H51" s="33">
        <v>150</v>
      </c>
      <c r="I51" s="33">
        <f t="shared" si="0"/>
        <v>150</v>
      </c>
      <c r="J51" s="37"/>
      <c r="P51" s="19"/>
    </row>
    <row r="52" spans="3:16" ht="66.75" customHeight="1">
      <c r="C52" s="52"/>
      <c r="D52" s="36">
        <v>7.05</v>
      </c>
      <c r="E52" s="38" t="s">
        <v>354</v>
      </c>
      <c r="F52" s="40">
        <v>1</v>
      </c>
      <c r="G52" s="36" t="s">
        <v>21</v>
      </c>
      <c r="H52" s="33">
        <v>150</v>
      </c>
      <c r="I52" s="33">
        <f t="shared" si="0"/>
        <v>150</v>
      </c>
      <c r="J52" s="37"/>
      <c r="P52" s="19"/>
    </row>
    <row r="53" spans="3:16" ht="66.75" customHeight="1">
      <c r="C53" s="52"/>
      <c r="D53" s="36">
        <v>7.06</v>
      </c>
      <c r="E53" s="38" t="s">
        <v>356</v>
      </c>
      <c r="F53" s="40">
        <v>1</v>
      </c>
      <c r="G53" s="36" t="s">
        <v>21</v>
      </c>
      <c r="H53" s="33">
        <v>650</v>
      </c>
      <c r="I53" s="33">
        <f t="shared" si="0"/>
        <v>650</v>
      </c>
      <c r="J53" s="37"/>
      <c r="P53" s="19"/>
    </row>
    <row r="54" spans="3:16" ht="66.75" customHeight="1">
      <c r="C54" s="52"/>
      <c r="D54" s="36">
        <v>7.07</v>
      </c>
      <c r="E54" s="38" t="s">
        <v>358</v>
      </c>
      <c r="F54" s="40">
        <v>3</v>
      </c>
      <c r="G54" s="36" t="s">
        <v>21</v>
      </c>
      <c r="H54" s="33">
        <v>450</v>
      </c>
      <c r="I54" s="33">
        <f t="shared" si="0"/>
        <v>1350</v>
      </c>
      <c r="J54" s="37"/>
      <c r="P54" s="19"/>
    </row>
    <row r="55" spans="3:16" ht="21" customHeight="1">
      <c r="D55" s="26">
        <v>8</v>
      </c>
      <c r="E55" s="27" t="s">
        <v>80</v>
      </c>
      <c r="F55" s="28"/>
      <c r="G55" s="28"/>
      <c r="H55" s="28"/>
      <c r="I55" s="46"/>
      <c r="J55" s="29">
        <f>SUM(I56:I63)</f>
        <v>1665</v>
      </c>
      <c r="P55" s="19"/>
    </row>
    <row r="56" spans="3:16" ht="26.45">
      <c r="C56" s="52"/>
      <c r="D56" s="47">
        <v>8.01</v>
      </c>
      <c r="E56" s="38" t="s">
        <v>360</v>
      </c>
      <c r="F56" s="40">
        <v>23</v>
      </c>
      <c r="G56" s="36" t="s">
        <v>21</v>
      </c>
      <c r="H56" s="53">
        <v>45</v>
      </c>
      <c r="I56" s="33">
        <f t="shared" ref="I56:I63" si="4">ROUND(H56*F56,2)</f>
        <v>1035</v>
      </c>
      <c r="J56" s="37"/>
      <c r="P56" s="19"/>
    </row>
    <row r="57" spans="3:16" ht="35.450000000000003" customHeight="1">
      <c r="C57" s="52"/>
      <c r="D57" s="47">
        <v>8.02</v>
      </c>
      <c r="E57" s="38" t="s">
        <v>82</v>
      </c>
      <c r="F57" s="40">
        <v>1</v>
      </c>
      <c r="G57" s="36" t="s">
        <v>21</v>
      </c>
      <c r="H57" s="53">
        <v>45</v>
      </c>
      <c r="I57" s="33">
        <f t="shared" si="4"/>
        <v>45</v>
      </c>
      <c r="J57" s="37"/>
      <c r="P57" s="19"/>
    </row>
    <row r="58" spans="3:16" ht="35.450000000000003" customHeight="1">
      <c r="C58" s="52"/>
      <c r="D58" s="47">
        <v>8.0299999999999994</v>
      </c>
      <c r="E58" s="38" t="s">
        <v>265</v>
      </c>
      <c r="F58" s="40">
        <v>1</v>
      </c>
      <c r="G58" s="36" t="s">
        <v>21</v>
      </c>
      <c r="H58" s="53">
        <v>45</v>
      </c>
      <c r="I58" s="33">
        <f t="shared" si="4"/>
        <v>45</v>
      </c>
      <c r="J58" s="37"/>
      <c r="P58" s="19"/>
    </row>
    <row r="59" spans="3:16" ht="29.25" customHeight="1">
      <c r="C59" s="52"/>
      <c r="D59" s="47">
        <v>8.0399999999999991</v>
      </c>
      <c r="E59" s="38" t="s">
        <v>84</v>
      </c>
      <c r="F59" s="40">
        <v>1</v>
      </c>
      <c r="G59" s="36" t="s">
        <v>21</v>
      </c>
      <c r="H59" s="53">
        <v>45</v>
      </c>
      <c r="I59" s="33">
        <f t="shared" si="4"/>
        <v>45</v>
      </c>
      <c r="J59" s="37"/>
      <c r="P59" s="19"/>
    </row>
    <row r="60" spans="3:16" ht="29.25" customHeight="1">
      <c r="C60" s="52"/>
      <c r="D60" s="47">
        <v>8.0500000000000007</v>
      </c>
      <c r="E60" s="38" t="s">
        <v>86</v>
      </c>
      <c r="F60" s="40">
        <v>2</v>
      </c>
      <c r="G60" s="36" t="s">
        <v>21</v>
      </c>
      <c r="H60" s="53">
        <v>45</v>
      </c>
      <c r="I60" s="33">
        <f t="shared" si="4"/>
        <v>90</v>
      </c>
      <c r="J60" s="37"/>
      <c r="P60" s="19"/>
    </row>
    <row r="61" spans="3:16" ht="34.5" customHeight="1">
      <c r="C61" s="52"/>
      <c r="D61" s="47">
        <v>8.06</v>
      </c>
      <c r="E61" s="38" t="s">
        <v>88</v>
      </c>
      <c r="F61" s="40">
        <v>1</v>
      </c>
      <c r="G61" s="36" t="s">
        <v>21</v>
      </c>
      <c r="H61" s="53">
        <v>45</v>
      </c>
      <c r="I61" s="33">
        <f t="shared" si="4"/>
        <v>45</v>
      </c>
      <c r="J61" s="37"/>
      <c r="P61" s="19"/>
    </row>
    <row r="62" spans="3:16" ht="28.5" customHeight="1">
      <c r="C62" s="52"/>
      <c r="D62" s="47">
        <v>8.07</v>
      </c>
      <c r="E62" s="38" t="s">
        <v>90</v>
      </c>
      <c r="F62" s="40">
        <v>6</v>
      </c>
      <c r="G62" s="36" t="s">
        <v>21</v>
      </c>
      <c r="H62" s="53">
        <v>45</v>
      </c>
      <c r="I62" s="33">
        <f t="shared" si="4"/>
        <v>270</v>
      </c>
      <c r="J62" s="37"/>
      <c r="P62" s="19"/>
    </row>
    <row r="63" spans="3:16" ht="30" customHeight="1">
      <c r="C63" s="52"/>
      <c r="D63" s="47">
        <v>8.08</v>
      </c>
      <c r="E63" s="38" t="s">
        <v>92</v>
      </c>
      <c r="F63" s="43">
        <v>2</v>
      </c>
      <c r="G63" s="44" t="s">
        <v>21</v>
      </c>
      <c r="H63" s="45">
        <v>45</v>
      </c>
      <c r="I63" s="33">
        <f t="shared" si="4"/>
        <v>90</v>
      </c>
      <c r="J63" s="37"/>
      <c r="P63" s="19"/>
    </row>
    <row r="64" spans="3:16" ht="30" customHeight="1">
      <c r="D64" s="26">
        <v>9</v>
      </c>
      <c r="E64" s="27" t="s">
        <v>209</v>
      </c>
      <c r="F64" s="28"/>
      <c r="G64" s="28"/>
      <c r="H64" s="28"/>
      <c r="I64" s="46"/>
      <c r="J64" s="29">
        <f>SUM(I65:I66)</f>
        <v>13200</v>
      </c>
      <c r="P64" s="19"/>
    </row>
    <row r="65" spans="3:16" ht="30" customHeight="1">
      <c r="C65" s="52"/>
      <c r="D65" s="47">
        <v>9.01</v>
      </c>
      <c r="E65" s="38" t="s">
        <v>211</v>
      </c>
      <c r="F65" s="40">
        <v>10</v>
      </c>
      <c r="G65" s="36" t="s">
        <v>21</v>
      </c>
      <c r="H65" s="53">
        <v>1000</v>
      </c>
      <c r="I65" s="33">
        <f t="shared" ref="I65:I66" si="5">ROUND((F65*H65),2)</f>
        <v>10000</v>
      </c>
      <c r="J65" s="37"/>
      <c r="P65" s="19"/>
    </row>
    <row r="66" spans="3:16" ht="30" customHeight="1">
      <c r="C66" s="52"/>
      <c r="D66" s="47">
        <v>9.02</v>
      </c>
      <c r="E66" s="38" t="s">
        <v>213</v>
      </c>
      <c r="F66" s="40">
        <v>1</v>
      </c>
      <c r="G66" s="36" t="s">
        <v>21</v>
      </c>
      <c r="H66" s="45">
        <v>3200</v>
      </c>
      <c r="I66" s="33">
        <f t="shared" si="5"/>
        <v>3200</v>
      </c>
      <c r="J66" s="37"/>
      <c r="P66" s="19"/>
    </row>
    <row r="67" spans="3:16" ht="30" customHeight="1">
      <c r="D67" s="26">
        <v>10</v>
      </c>
      <c r="E67" s="27" t="s">
        <v>97</v>
      </c>
      <c r="F67" s="28"/>
      <c r="G67" s="28"/>
      <c r="H67" s="28"/>
      <c r="I67" s="46"/>
      <c r="J67" s="29">
        <f>SUM(I68:I79)</f>
        <v>3320.79</v>
      </c>
      <c r="P67" s="19"/>
    </row>
    <row r="68" spans="3:16" ht="30" customHeight="1">
      <c r="D68" s="64">
        <v>10.01</v>
      </c>
      <c r="E68" s="65" t="s">
        <v>99</v>
      </c>
      <c r="F68" s="66"/>
      <c r="G68" s="66"/>
      <c r="H68" s="66"/>
      <c r="I68" s="67"/>
      <c r="J68" s="68"/>
      <c r="P68" s="19"/>
    </row>
    <row r="69" spans="3:16" ht="39.6">
      <c r="D69" s="47" t="s">
        <v>779</v>
      </c>
      <c r="E69" s="41" t="s">
        <v>101</v>
      </c>
      <c r="F69" s="31">
        <v>12</v>
      </c>
      <c r="G69" s="39" t="s">
        <v>65</v>
      </c>
      <c r="H69" s="33">
        <v>8</v>
      </c>
      <c r="I69" s="33">
        <f t="shared" ref="I69:I71" si="6">ROUND((F69*H69),2)</f>
        <v>96</v>
      </c>
      <c r="J69" s="37"/>
      <c r="P69" s="19"/>
    </row>
    <row r="70" spans="3:16" ht="30" customHeight="1">
      <c r="D70" s="47" t="s">
        <v>780</v>
      </c>
      <c r="E70" s="41" t="s">
        <v>103</v>
      </c>
      <c r="F70" s="31">
        <v>10</v>
      </c>
      <c r="G70" s="39" t="s">
        <v>65</v>
      </c>
      <c r="H70" s="33">
        <v>20</v>
      </c>
      <c r="I70" s="33">
        <f t="shared" si="6"/>
        <v>200</v>
      </c>
      <c r="J70" s="37"/>
      <c r="P70" s="19"/>
    </row>
    <row r="71" spans="3:16" ht="30" customHeight="1">
      <c r="D71" s="47" t="s">
        <v>781</v>
      </c>
      <c r="E71" s="41" t="s">
        <v>105</v>
      </c>
      <c r="F71" s="31">
        <v>20</v>
      </c>
      <c r="G71" s="39" t="s">
        <v>65</v>
      </c>
      <c r="H71" s="33">
        <v>30</v>
      </c>
      <c r="I71" s="33">
        <f t="shared" si="6"/>
        <v>600</v>
      </c>
      <c r="J71" s="37"/>
      <c r="P71" s="19"/>
    </row>
    <row r="72" spans="3:16" ht="30" customHeight="1">
      <c r="D72" s="64">
        <v>10.02</v>
      </c>
      <c r="E72" s="65" t="s">
        <v>107</v>
      </c>
      <c r="F72" s="66"/>
      <c r="G72" s="66"/>
      <c r="H72" s="66"/>
      <c r="I72" s="67"/>
      <c r="J72" s="68"/>
      <c r="P72" s="19"/>
    </row>
    <row r="73" spans="3:16" ht="52.9">
      <c r="D73" s="47" t="s">
        <v>782</v>
      </c>
      <c r="E73" s="41" t="s">
        <v>109</v>
      </c>
      <c r="F73" s="31">
        <v>15</v>
      </c>
      <c r="G73" s="39" t="s">
        <v>65</v>
      </c>
      <c r="H73" s="33">
        <v>14</v>
      </c>
      <c r="I73" s="33">
        <f t="shared" ref="I73:I76" si="7">ROUND((F73*H73),2)</f>
        <v>210</v>
      </c>
      <c r="J73" s="37"/>
      <c r="P73" s="19"/>
    </row>
    <row r="74" spans="3:16" ht="52.9">
      <c r="D74" s="47"/>
      <c r="E74" s="41" t="s">
        <v>111</v>
      </c>
      <c r="F74" s="31">
        <v>10</v>
      </c>
      <c r="G74" s="39" t="s">
        <v>65</v>
      </c>
      <c r="H74" s="33">
        <v>25</v>
      </c>
      <c r="I74" s="33">
        <f t="shared" si="7"/>
        <v>250</v>
      </c>
      <c r="J74" s="37"/>
      <c r="P74" s="19"/>
    </row>
    <row r="75" spans="3:16" ht="52.9">
      <c r="D75" s="47" t="s">
        <v>783</v>
      </c>
      <c r="E75" s="41" t="s">
        <v>113</v>
      </c>
      <c r="F75" s="31">
        <v>20</v>
      </c>
      <c r="G75" s="39" t="s">
        <v>65</v>
      </c>
      <c r="H75" s="33">
        <v>40</v>
      </c>
      <c r="I75" s="33">
        <f t="shared" si="7"/>
        <v>800</v>
      </c>
      <c r="J75" s="37"/>
      <c r="P75" s="19"/>
    </row>
    <row r="76" spans="3:16" ht="39.6">
      <c r="D76" s="47" t="s">
        <v>784</v>
      </c>
      <c r="E76" s="41" t="s">
        <v>115</v>
      </c>
      <c r="F76" s="31">
        <v>1</v>
      </c>
      <c r="G76" s="39" t="s">
        <v>21</v>
      </c>
      <c r="H76" s="33">
        <v>350</v>
      </c>
      <c r="I76" s="33">
        <f t="shared" si="7"/>
        <v>350</v>
      </c>
      <c r="J76" s="37"/>
      <c r="P76" s="19"/>
    </row>
    <row r="77" spans="3:16" ht="30" customHeight="1">
      <c r="D77" s="64">
        <v>10.029999999999999</v>
      </c>
      <c r="E77" s="65" t="s">
        <v>117</v>
      </c>
      <c r="F77" s="66"/>
      <c r="G77" s="66"/>
      <c r="H77" s="66"/>
      <c r="I77" s="67"/>
      <c r="J77" s="68"/>
      <c r="P77" s="19"/>
    </row>
    <row r="78" spans="3:16" ht="30" customHeight="1">
      <c r="D78" s="47" t="s">
        <v>785</v>
      </c>
      <c r="E78" s="41" t="s">
        <v>119</v>
      </c>
      <c r="F78" s="31">
        <v>1</v>
      </c>
      <c r="G78" s="39" t="s">
        <v>21</v>
      </c>
      <c r="H78" s="33">
        <v>214.79</v>
      </c>
      <c r="I78" s="33">
        <f t="shared" ref="I78:I79" si="8">ROUND((F78*H78),2)</f>
        <v>214.79</v>
      </c>
      <c r="J78" s="37"/>
      <c r="P78" s="19"/>
    </row>
    <row r="79" spans="3:16" ht="52.9">
      <c r="D79" s="47" t="s">
        <v>786</v>
      </c>
      <c r="E79" s="41" t="s">
        <v>121</v>
      </c>
      <c r="F79" s="31">
        <v>1</v>
      </c>
      <c r="G79" s="39" t="s">
        <v>21</v>
      </c>
      <c r="H79" s="33">
        <v>600</v>
      </c>
      <c r="I79" s="33">
        <f t="shared" si="8"/>
        <v>600</v>
      </c>
      <c r="J79" s="37"/>
      <c r="P79" s="19"/>
    </row>
    <row r="80" spans="3:16" ht="30" customHeight="1">
      <c r="D80" s="57"/>
      <c r="E80" s="58"/>
      <c r="F80" s="59"/>
      <c r="G80" s="60"/>
      <c r="H80" s="61"/>
      <c r="I80" s="62"/>
      <c r="J80" s="63"/>
      <c r="P80" s="19"/>
    </row>
    <row r="81" spans="3:16" ht="30" customHeight="1">
      <c r="D81" s="57"/>
      <c r="E81" s="58"/>
      <c r="F81" s="59"/>
      <c r="G81" s="60"/>
      <c r="H81" s="61"/>
      <c r="I81" s="62"/>
      <c r="J81" s="63"/>
      <c r="P81" s="19"/>
    </row>
    <row r="82" spans="3:16" ht="8.25" customHeight="1" thickBot="1">
      <c r="D82" s="21"/>
      <c r="E82" s="22"/>
      <c r="F82" s="23"/>
      <c r="G82" s="24"/>
      <c r="H82" s="25"/>
      <c r="I82" s="25"/>
      <c r="J82" s="13"/>
    </row>
    <row r="83" spans="3:16" ht="36" customHeight="1" thickBot="1">
      <c r="D83" s="11"/>
      <c r="E83" s="12" t="s">
        <v>764</v>
      </c>
      <c r="F83" s="9"/>
      <c r="G83" s="9"/>
      <c r="H83" s="9"/>
      <c r="I83" s="10"/>
      <c r="J83" s="20">
        <f>SUM(J7:J70)</f>
        <v>124366.03</v>
      </c>
    </row>
    <row r="84" spans="3:16" s="17" customFormat="1">
      <c r="C84" s="1"/>
      <c r="D84" s="2"/>
      <c r="E84" s="1"/>
      <c r="F84" s="4"/>
      <c r="G84" s="4"/>
      <c r="H84" s="4"/>
      <c r="I84" s="4"/>
      <c r="K84" s="1"/>
      <c r="L84" s="1"/>
      <c r="M84" s="1"/>
      <c r="N84" s="1"/>
      <c r="O84" s="1"/>
      <c r="P84" s="1"/>
    </row>
    <row r="88" spans="3:16">
      <c r="E88" s="2"/>
      <c r="H88" s="5"/>
    </row>
    <row r="89" spans="3:16">
      <c r="H89" s="5"/>
    </row>
    <row r="90" spans="3:16">
      <c r="H90" s="5"/>
    </row>
  </sheetData>
  <mergeCells count="1">
    <mergeCell ref="D5:J5"/>
  </mergeCells>
  <printOptions horizontalCentered="1"/>
  <pageMargins left="0.78740157480314965" right="0.78740157480314965" top="0.78740157480314965" bottom="0.78740157480314965" header="0" footer="0.23622047244094491"/>
  <pageSetup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C2:P166"/>
  <sheetViews>
    <sheetView showGridLines="0" view="pageBreakPreview" topLeftCell="B1" zoomScaleNormal="90" zoomScaleSheetLayoutView="100" workbookViewId="0">
      <selection activeCell="D7" sqref="D7:J94"/>
    </sheetView>
  </sheetViews>
  <sheetFormatPr defaultColWidth="11.42578125" defaultRowHeight="14.45"/>
  <cols>
    <col min="1" max="1" width="11.42578125" style="1"/>
    <col min="2" max="2" width="5.7109375" style="1" customWidth="1"/>
    <col min="3" max="3" width="4.7109375" style="1" customWidth="1"/>
    <col min="4" max="4" width="16.5703125" style="2" customWidth="1"/>
    <col min="5" max="5" width="66" style="3" customWidth="1"/>
    <col min="6" max="6" width="16.42578125" style="5" customWidth="1"/>
    <col min="7" max="7" width="13.85546875" style="2" customWidth="1"/>
    <col min="8" max="8" width="15.28515625" style="16" customWidth="1"/>
    <col min="9" max="9" width="15" style="16" customWidth="1"/>
    <col min="10" max="10" width="20.28515625" style="17" customWidth="1"/>
    <col min="11" max="11" width="4.85546875" style="1" customWidth="1"/>
    <col min="12" max="12" width="6.42578125" style="1" customWidth="1"/>
    <col min="13" max="16384" width="11.42578125" style="1"/>
  </cols>
  <sheetData>
    <row r="2" spans="3:10" ht="9" customHeight="1"/>
    <row r="3" spans="3:10" ht="20.100000000000001" customHeight="1">
      <c r="D3" s="51" t="s">
        <v>765</v>
      </c>
      <c r="E3" s="54"/>
      <c r="F3" s="14"/>
      <c r="G3" s="14"/>
      <c r="H3" s="14"/>
      <c r="I3" s="14"/>
      <c r="J3" s="15"/>
    </row>
    <row r="4" spans="3:10" ht="37.5" customHeight="1">
      <c r="D4" s="48" t="s">
        <v>1</v>
      </c>
      <c r="E4" s="49" t="s">
        <v>788</v>
      </c>
      <c r="F4" s="49"/>
      <c r="G4" s="49"/>
      <c r="H4" s="49"/>
      <c r="I4" s="49"/>
      <c r="J4" s="50"/>
    </row>
    <row r="5" spans="3:10" ht="9.6" customHeight="1">
      <c r="D5" s="105"/>
      <c r="E5" s="106"/>
      <c r="F5" s="106"/>
      <c r="G5" s="106"/>
      <c r="H5" s="106"/>
      <c r="I5" s="106"/>
      <c r="J5" s="107"/>
    </row>
    <row r="6" spans="3:10" ht="30" customHeight="1">
      <c r="D6" s="6" t="s">
        <v>3</v>
      </c>
      <c r="E6" s="7" t="s">
        <v>4</v>
      </c>
      <c r="F6" s="8" t="s">
        <v>5</v>
      </c>
      <c r="G6" s="7" t="s">
        <v>6</v>
      </c>
      <c r="H6" s="18" t="s">
        <v>7</v>
      </c>
      <c r="I6" s="18" t="s">
        <v>8</v>
      </c>
      <c r="J6" s="18" t="s">
        <v>9</v>
      </c>
    </row>
    <row r="7" spans="3:10" ht="20.45" customHeight="1">
      <c r="D7" s="26">
        <v>1</v>
      </c>
      <c r="E7" s="27" t="s">
        <v>15</v>
      </c>
      <c r="F7" s="28"/>
      <c r="G7" s="28"/>
      <c r="H7" s="28"/>
      <c r="I7" s="28"/>
      <c r="J7" s="29">
        <f>SUM(I8:I14)</f>
        <v>15860</v>
      </c>
    </row>
    <row r="8" spans="3:10" ht="42" customHeight="1">
      <c r="C8" s="52"/>
      <c r="D8" s="36">
        <v>1.01</v>
      </c>
      <c r="E8" s="30" t="s">
        <v>587</v>
      </c>
      <c r="F8" s="31">
        <v>95</v>
      </c>
      <c r="G8" s="32" t="s">
        <v>65</v>
      </c>
      <c r="H8" s="33">
        <v>40</v>
      </c>
      <c r="I8" s="33">
        <f t="shared" ref="I8:I130" si="0">ROUND(H8*F8,2)</f>
        <v>3800</v>
      </c>
      <c r="J8" s="34"/>
    </row>
    <row r="9" spans="3:10" ht="23.25" customHeight="1">
      <c r="C9" s="52"/>
      <c r="D9" s="36">
        <v>1.02</v>
      </c>
      <c r="E9" s="30" t="s">
        <v>589</v>
      </c>
      <c r="F9" s="31">
        <v>95</v>
      </c>
      <c r="G9" s="32" t="s">
        <v>65</v>
      </c>
      <c r="H9" s="33">
        <v>18</v>
      </c>
      <c r="I9" s="33">
        <f t="shared" si="0"/>
        <v>1710</v>
      </c>
      <c r="J9" s="34"/>
    </row>
    <row r="10" spans="3:10" ht="23.25" customHeight="1">
      <c r="C10" s="52"/>
      <c r="D10" s="36">
        <v>1.03</v>
      </c>
      <c r="E10" s="30" t="s">
        <v>591</v>
      </c>
      <c r="F10" s="31">
        <v>1</v>
      </c>
      <c r="G10" s="35" t="s">
        <v>18</v>
      </c>
      <c r="H10" s="33">
        <v>800</v>
      </c>
      <c r="I10" s="33">
        <f t="shared" si="0"/>
        <v>800</v>
      </c>
      <c r="J10" s="34"/>
    </row>
    <row r="11" spans="3:10" ht="23.25" customHeight="1">
      <c r="C11" s="52"/>
      <c r="D11" s="36">
        <v>1.04</v>
      </c>
      <c r="E11" s="30" t="s">
        <v>593</v>
      </c>
      <c r="F11" s="31">
        <v>400</v>
      </c>
      <c r="G11" s="32" t="s">
        <v>28</v>
      </c>
      <c r="H11" s="33">
        <v>12</v>
      </c>
      <c r="I11" s="33">
        <f t="shared" ref="I11:I12" si="1">ROUND(H11*F11,2)</f>
        <v>4800</v>
      </c>
      <c r="J11" s="34"/>
    </row>
    <row r="12" spans="3:10" ht="23.25" customHeight="1">
      <c r="C12" s="52"/>
      <c r="D12" s="36">
        <v>1.05</v>
      </c>
      <c r="E12" s="30" t="s">
        <v>595</v>
      </c>
      <c r="F12" s="31">
        <v>250</v>
      </c>
      <c r="G12" s="32" t="s">
        <v>156</v>
      </c>
      <c r="H12" s="33">
        <v>15</v>
      </c>
      <c r="I12" s="33">
        <f t="shared" si="1"/>
        <v>3750</v>
      </c>
      <c r="J12" s="34"/>
    </row>
    <row r="13" spans="3:10" ht="39.6">
      <c r="C13" s="52"/>
      <c r="D13" s="36">
        <v>1.06</v>
      </c>
      <c r="E13" s="30" t="s">
        <v>597</v>
      </c>
      <c r="F13" s="31">
        <v>1</v>
      </c>
      <c r="G13" s="35" t="s">
        <v>18</v>
      </c>
      <c r="H13" s="33">
        <v>600</v>
      </c>
      <c r="I13" s="33">
        <f t="shared" si="0"/>
        <v>600</v>
      </c>
      <c r="J13" s="34"/>
    </row>
    <row r="14" spans="3:10" ht="32.25" customHeight="1">
      <c r="C14" s="52"/>
      <c r="D14" s="36">
        <v>1.07</v>
      </c>
      <c r="E14" s="30" t="s">
        <v>789</v>
      </c>
      <c r="F14" s="31">
        <v>1</v>
      </c>
      <c r="G14" s="35" t="s">
        <v>18</v>
      </c>
      <c r="H14" s="33">
        <v>400</v>
      </c>
      <c r="I14" s="33">
        <f t="shared" si="0"/>
        <v>400</v>
      </c>
      <c r="J14" s="34"/>
    </row>
    <row r="15" spans="3:10" ht="24.75" customHeight="1">
      <c r="D15" s="26">
        <v>2</v>
      </c>
      <c r="E15" s="27" t="s">
        <v>600</v>
      </c>
      <c r="F15" s="28"/>
      <c r="G15" s="28"/>
      <c r="H15" s="28"/>
      <c r="I15" s="28"/>
      <c r="J15" s="29">
        <f>SUM(I16:I104)</f>
        <v>301203.27999999997</v>
      </c>
    </row>
    <row r="16" spans="3:10" ht="184.9">
      <c r="C16" s="52"/>
      <c r="D16" s="36">
        <v>2.0099999999999998</v>
      </c>
      <c r="E16" s="30" t="s">
        <v>602</v>
      </c>
      <c r="F16" s="31">
        <v>1</v>
      </c>
      <c r="G16" s="35" t="s">
        <v>18</v>
      </c>
      <c r="H16" s="33">
        <v>1200</v>
      </c>
      <c r="I16" s="33">
        <f t="shared" si="0"/>
        <v>1200</v>
      </c>
      <c r="J16" s="34"/>
    </row>
    <row r="17" spans="3:16" ht="66">
      <c r="C17" s="52"/>
      <c r="D17" s="36">
        <v>2.02</v>
      </c>
      <c r="E17" s="30" t="s">
        <v>604</v>
      </c>
      <c r="F17" s="31">
        <v>1</v>
      </c>
      <c r="G17" s="35" t="s">
        <v>18</v>
      </c>
      <c r="H17" s="33">
        <v>950</v>
      </c>
      <c r="I17" s="33">
        <f t="shared" si="0"/>
        <v>950</v>
      </c>
      <c r="J17" s="34"/>
    </row>
    <row r="18" spans="3:16" ht="39.6">
      <c r="C18" s="52"/>
      <c r="D18" s="36">
        <v>2.0299999999999998</v>
      </c>
      <c r="E18" s="30" t="s">
        <v>606</v>
      </c>
      <c r="F18" s="31">
        <v>1</v>
      </c>
      <c r="G18" s="35" t="s">
        <v>18</v>
      </c>
      <c r="H18" s="33">
        <v>625</v>
      </c>
      <c r="I18" s="33">
        <f t="shared" si="0"/>
        <v>625</v>
      </c>
      <c r="J18" s="34"/>
    </row>
    <row r="19" spans="3:16" ht="23.25" customHeight="1">
      <c r="D19" s="36">
        <v>1.06</v>
      </c>
      <c r="E19" s="30" t="s">
        <v>230</v>
      </c>
      <c r="F19" s="31">
        <v>24</v>
      </c>
      <c r="G19" s="32" t="s">
        <v>21</v>
      </c>
      <c r="H19" s="33">
        <v>35</v>
      </c>
      <c r="I19" s="33">
        <f t="shared" si="0"/>
        <v>840</v>
      </c>
      <c r="J19" s="34"/>
    </row>
    <row r="20" spans="3:16" ht="24.75" customHeight="1">
      <c r="D20" s="36">
        <v>1.07</v>
      </c>
      <c r="E20" s="30" t="s">
        <v>142</v>
      </c>
      <c r="F20" s="31">
        <v>25</v>
      </c>
      <c r="G20" s="32" t="s">
        <v>28</v>
      </c>
      <c r="H20" s="33">
        <v>15</v>
      </c>
      <c r="I20" s="33">
        <f t="shared" si="0"/>
        <v>375</v>
      </c>
      <c r="J20" s="34"/>
    </row>
    <row r="21" spans="3:16" ht="23.25" customHeight="1">
      <c r="D21" s="36">
        <v>1.08</v>
      </c>
      <c r="E21" s="30" t="s">
        <v>30</v>
      </c>
      <c r="F21" s="31">
        <v>18</v>
      </c>
      <c r="G21" s="32" t="s">
        <v>28</v>
      </c>
      <c r="H21" s="33">
        <v>20</v>
      </c>
      <c r="I21" s="33">
        <f t="shared" si="0"/>
        <v>360</v>
      </c>
      <c r="J21" s="34"/>
    </row>
    <row r="22" spans="3:16" ht="23.25" customHeight="1">
      <c r="D22" s="36">
        <v>1.0900000000000001</v>
      </c>
      <c r="E22" s="30" t="s">
        <v>305</v>
      </c>
      <c r="F22" s="31">
        <v>8</v>
      </c>
      <c r="G22" s="32" t="s">
        <v>28</v>
      </c>
      <c r="H22" s="33">
        <v>10</v>
      </c>
      <c r="I22" s="33">
        <f t="shared" si="0"/>
        <v>80</v>
      </c>
      <c r="J22" s="34"/>
    </row>
    <row r="23" spans="3:16" ht="34.5" customHeight="1">
      <c r="D23" s="55">
        <v>1.1000000000000001</v>
      </c>
      <c r="E23" s="30" t="s">
        <v>307</v>
      </c>
      <c r="F23" s="31">
        <v>410</v>
      </c>
      <c r="G23" s="32" t="s">
        <v>28</v>
      </c>
      <c r="H23" s="33">
        <v>12</v>
      </c>
      <c r="I23" s="33">
        <f t="shared" si="0"/>
        <v>4920</v>
      </c>
      <c r="J23" s="34"/>
    </row>
    <row r="24" spans="3:16" ht="28.5" customHeight="1">
      <c r="D24" s="36">
        <v>1.1100000000000001</v>
      </c>
      <c r="E24" s="30" t="s">
        <v>237</v>
      </c>
      <c r="F24" s="31">
        <v>1</v>
      </c>
      <c r="G24" s="35" t="s">
        <v>18</v>
      </c>
      <c r="H24" s="33">
        <v>60</v>
      </c>
      <c r="I24" s="33">
        <f t="shared" si="0"/>
        <v>60</v>
      </c>
      <c r="J24" s="34"/>
    </row>
    <row r="25" spans="3:16" ht="28.5" customHeight="1">
      <c r="D25" s="36">
        <v>1.1200000000000001</v>
      </c>
      <c r="E25" s="30" t="s">
        <v>32</v>
      </c>
      <c r="F25" s="31">
        <v>1640</v>
      </c>
      <c r="G25" s="32" t="s">
        <v>28</v>
      </c>
      <c r="H25" s="33">
        <v>4</v>
      </c>
      <c r="I25" s="33">
        <f t="shared" si="0"/>
        <v>6560</v>
      </c>
      <c r="J25" s="34"/>
    </row>
    <row r="26" spans="3:16" ht="30.6" customHeight="1">
      <c r="D26" s="36">
        <v>1.1299999999999999</v>
      </c>
      <c r="E26" s="30" t="s">
        <v>36</v>
      </c>
      <c r="F26" s="31">
        <v>1</v>
      </c>
      <c r="G26" s="35" t="s">
        <v>18</v>
      </c>
      <c r="H26" s="33">
        <v>600</v>
      </c>
      <c r="I26" s="33">
        <f t="shared" si="0"/>
        <v>600</v>
      </c>
      <c r="J26" s="34"/>
    </row>
    <row r="27" spans="3:16" ht="21" customHeight="1">
      <c r="D27" s="26">
        <v>3</v>
      </c>
      <c r="E27" s="27" t="s">
        <v>48</v>
      </c>
      <c r="F27" s="28"/>
      <c r="G27" s="28"/>
      <c r="H27" s="28"/>
      <c r="I27" s="28"/>
      <c r="J27" s="29">
        <f>SUM(I28:I29)</f>
        <v>66260</v>
      </c>
      <c r="P27" s="19"/>
    </row>
    <row r="28" spans="3:16" ht="65.25" customHeight="1">
      <c r="C28" s="52"/>
      <c r="D28" s="36">
        <v>3.01</v>
      </c>
      <c r="E28" s="38" t="s">
        <v>610</v>
      </c>
      <c r="F28" s="40">
        <v>150</v>
      </c>
      <c r="G28" s="39" t="s">
        <v>28</v>
      </c>
      <c r="H28" s="33">
        <v>62</v>
      </c>
      <c r="I28" s="33">
        <f t="shared" si="0"/>
        <v>9300</v>
      </c>
      <c r="J28" s="37"/>
      <c r="P28" s="19"/>
    </row>
    <row r="29" spans="3:16" ht="40.5" customHeight="1">
      <c r="C29" s="52"/>
      <c r="D29" s="36">
        <v>3.02</v>
      </c>
      <c r="E29" s="38" t="s">
        <v>612</v>
      </c>
      <c r="F29" s="40">
        <v>890</v>
      </c>
      <c r="G29" s="39" t="s">
        <v>28</v>
      </c>
      <c r="H29" s="33">
        <v>64</v>
      </c>
      <c r="I29" s="33">
        <f t="shared" si="0"/>
        <v>56960</v>
      </c>
      <c r="J29" s="37"/>
      <c r="P29" s="19"/>
    </row>
    <row r="30" spans="3:16" ht="40.5" customHeight="1">
      <c r="C30" s="52"/>
      <c r="D30" s="36"/>
      <c r="E30" s="38" t="s">
        <v>614</v>
      </c>
      <c r="F30" s="40">
        <v>250</v>
      </c>
      <c r="G30" s="39" t="s">
        <v>65</v>
      </c>
      <c r="H30" s="33">
        <v>35</v>
      </c>
      <c r="I30" s="33">
        <f t="shared" si="0"/>
        <v>8750</v>
      </c>
      <c r="J30" s="37"/>
      <c r="P30" s="19"/>
    </row>
    <row r="31" spans="3:16" ht="40.5" customHeight="1">
      <c r="C31" s="52"/>
      <c r="D31" s="36"/>
      <c r="E31" s="38" t="s">
        <v>616</v>
      </c>
      <c r="F31" s="40">
        <v>300</v>
      </c>
      <c r="G31" s="39" t="s">
        <v>28</v>
      </c>
      <c r="H31" s="33">
        <v>60</v>
      </c>
      <c r="I31" s="33">
        <f t="shared" si="0"/>
        <v>18000</v>
      </c>
      <c r="J31" s="37"/>
      <c r="P31" s="19"/>
    </row>
    <row r="32" spans="3:16" ht="52.9">
      <c r="C32" s="52"/>
      <c r="D32" s="36"/>
      <c r="E32" s="38" t="s">
        <v>618</v>
      </c>
      <c r="F32" s="40">
        <v>20</v>
      </c>
      <c r="G32" s="39" t="s">
        <v>28</v>
      </c>
      <c r="H32" s="33">
        <v>85</v>
      </c>
      <c r="I32" s="33">
        <f t="shared" si="0"/>
        <v>1700</v>
      </c>
      <c r="J32" s="37"/>
      <c r="P32" s="19"/>
    </row>
    <row r="33" spans="3:16" ht="27" customHeight="1">
      <c r="C33" s="52"/>
      <c r="D33" s="36"/>
      <c r="E33" s="41" t="s">
        <v>620</v>
      </c>
      <c r="F33" s="31">
        <v>1900</v>
      </c>
      <c r="G33" s="39" t="s">
        <v>28</v>
      </c>
      <c r="H33" s="33">
        <v>12</v>
      </c>
      <c r="I33" s="33">
        <f t="shared" si="0"/>
        <v>22800</v>
      </c>
      <c r="J33" s="37"/>
      <c r="P33" s="19"/>
    </row>
    <row r="34" spans="3:16" ht="27" customHeight="1">
      <c r="D34" s="64"/>
      <c r="E34" s="65" t="s">
        <v>621</v>
      </c>
      <c r="F34" s="66"/>
      <c r="G34" s="66"/>
      <c r="H34" s="66"/>
      <c r="I34" s="67">
        <f>SUM(I35:I42)</f>
        <v>14679.78</v>
      </c>
      <c r="J34" s="68"/>
      <c r="P34" s="19"/>
    </row>
    <row r="35" spans="3:16" ht="27" customHeight="1">
      <c r="C35" s="52"/>
      <c r="D35" s="69"/>
      <c r="E35" s="30" t="s">
        <v>623</v>
      </c>
      <c r="F35" s="43">
        <v>101.1</v>
      </c>
      <c r="G35" s="44" t="s">
        <v>156</v>
      </c>
      <c r="H35" s="45">
        <v>15</v>
      </c>
      <c r="I35" s="33">
        <f t="shared" ref="I35:I42" si="2">ROUND(H35*F35,2)</f>
        <v>1516.5</v>
      </c>
      <c r="J35" s="37"/>
      <c r="P35" s="19"/>
    </row>
    <row r="36" spans="3:16" ht="27" customHeight="1">
      <c r="C36" s="52"/>
      <c r="D36" s="69"/>
      <c r="E36" s="30" t="s">
        <v>625</v>
      </c>
      <c r="F36" s="43">
        <v>90</v>
      </c>
      <c r="G36" s="44" t="s">
        <v>156</v>
      </c>
      <c r="H36" s="45">
        <v>14.93</v>
      </c>
      <c r="I36" s="33">
        <f t="shared" si="2"/>
        <v>1343.7</v>
      </c>
      <c r="J36" s="37"/>
      <c r="P36" s="19"/>
    </row>
    <row r="37" spans="3:16" ht="26.45">
      <c r="C37" s="52"/>
      <c r="D37" s="69"/>
      <c r="E37" s="30" t="s">
        <v>627</v>
      </c>
      <c r="F37" s="43">
        <v>3.7</v>
      </c>
      <c r="G37" s="44" t="s">
        <v>156</v>
      </c>
      <c r="H37" s="45">
        <v>65</v>
      </c>
      <c r="I37" s="33">
        <f t="shared" si="2"/>
        <v>240.5</v>
      </c>
      <c r="J37" s="37"/>
      <c r="P37" s="19"/>
    </row>
    <row r="38" spans="3:16" ht="52.9">
      <c r="C38" s="52"/>
      <c r="D38" s="69"/>
      <c r="E38" s="30" t="s">
        <v>629</v>
      </c>
      <c r="F38" s="43">
        <v>7.07</v>
      </c>
      <c r="G38" s="44" t="s">
        <v>65</v>
      </c>
      <c r="H38" s="45">
        <v>624</v>
      </c>
      <c r="I38" s="33">
        <f t="shared" si="2"/>
        <v>4411.68</v>
      </c>
      <c r="J38" s="37"/>
      <c r="P38" s="19"/>
    </row>
    <row r="39" spans="3:16" ht="52.9">
      <c r="C39" s="52"/>
      <c r="D39" s="69"/>
      <c r="E39" s="30" t="s">
        <v>631</v>
      </c>
      <c r="F39" s="43">
        <v>15.6</v>
      </c>
      <c r="G39" s="44" t="s">
        <v>28</v>
      </c>
      <c r="H39" s="45">
        <v>265</v>
      </c>
      <c r="I39" s="33">
        <f t="shared" si="2"/>
        <v>4134</v>
      </c>
      <c r="J39" s="37"/>
      <c r="P39" s="19"/>
    </row>
    <row r="40" spans="3:16" ht="52.9">
      <c r="C40" s="52"/>
      <c r="D40" s="69"/>
      <c r="E40" s="30" t="s">
        <v>633</v>
      </c>
      <c r="F40" s="43">
        <v>9.9</v>
      </c>
      <c r="G40" s="44" t="s">
        <v>28</v>
      </c>
      <c r="H40" s="45">
        <v>185</v>
      </c>
      <c r="I40" s="33">
        <f t="shared" si="2"/>
        <v>1831.5</v>
      </c>
      <c r="J40" s="37"/>
      <c r="P40" s="19"/>
    </row>
    <row r="41" spans="3:16" ht="52.9">
      <c r="C41" s="52"/>
      <c r="D41" s="69"/>
      <c r="E41" s="30" t="s">
        <v>635</v>
      </c>
      <c r="F41" s="43">
        <v>7.07</v>
      </c>
      <c r="G41" s="44" t="s">
        <v>28</v>
      </c>
      <c r="H41" s="45">
        <v>105</v>
      </c>
      <c r="I41" s="33">
        <f t="shared" si="2"/>
        <v>742.35</v>
      </c>
      <c r="J41" s="37"/>
      <c r="P41" s="19"/>
    </row>
    <row r="42" spans="3:16" ht="52.9">
      <c r="C42" s="52"/>
      <c r="D42" s="69"/>
      <c r="E42" s="30" t="s">
        <v>637</v>
      </c>
      <c r="F42" s="43">
        <v>7.07</v>
      </c>
      <c r="G42" s="44" t="s">
        <v>65</v>
      </c>
      <c r="H42" s="45">
        <v>65</v>
      </c>
      <c r="I42" s="33">
        <f t="shared" si="2"/>
        <v>459.55</v>
      </c>
      <c r="J42" s="37"/>
      <c r="P42" s="19"/>
    </row>
    <row r="43" spans="3:16" ht="27" customHeight="1">
      <c r="C43" s="52"/>
      <c r="D43" s="64"/>
      <c r="E43" s="65" t="s">
        <v>638</v>
      </c>
      <c r="F43" s="66"/>
      <c r="G43" s="66"/>
      <c r="H43" s="66"/>
      <c r="I43" s="67">
        <f>SUM(I44:I51)</f>
        <v>12685.09</v>
      </c>
      <c r="J43" s="68"/>
      <c r="P43" s="19"/>
    </row>
    <row r="44" spans="3:16" ht="27" customHeight="1">
      <c r="C44" s="52"/>
      <c r="D44" s="69"/>
      <c r="E44" s="30" t="s">
        <v>623</v>
      </c>
      <c r="F44" s="43">
        <v>81</v>
      </c>
      <c r="G44" s="44" t="s">
        <v>156</v>
      </c>
      <c r="H44" s="45">
        <v>15</v>
      </c>
      <c r="I44" s="33">
        <f t="shared" ref="I44:I51" si="3">ROUND(H44*F44,2)</f>
        <v>1215</v>
      </c>
      <c r="J44" s="37"/>
      <c r="P44" s="19"/>
    </row>
    <row r="45" spans="3:16" ht="27" customHeight="1">
      <c r="C45" s="52"/>
      <c r="D45" s="69"/>
      <c r="E45" s="30" t="s">
        <v>625</v>
      </c>
      <c r="F45" s="43">
        <v>70.2</v>
      </c>
      <c r="G45" s="44" t="s">
        <v>156</v>
      </c>
      <c r="H45" s="45">
        <v>14.93</v>
      </c>
      <c r="I45" s="33">
        <f t="shared" si="3"/>
        <v>1048.0899999999999</v>
      </c>
      <c r="J45" s="37"/>
      <c r="P45" s="19"/>
    </row>
    <row r="46" spans="3:16" ht="27" customHeight="1">
      <c r="C46" s="52"/>
      <c r="D46" s="69"/>
      <c r="E46" s="30" t="s">
        <v>627</v>
      </c>
      <c r="F46" s="43">
        <v>3.6</v>
      </c>
      <c r="G46" s="44" t="s">
        <v>156</v>
      </c>
      <c r="H46" s="45">
        <v>65</v>
      </c>
      <c r="I46" s="33">
        <f t="shared" si="3"/>
        <v>234</v>
      </c>
      <c r="J46" s="37"/>
      <c r="P46" s="19"/>
    </row>
    <row r="47" spans="3:16" ht="52.9">
      <c r="C47" s="52"/>
      <c r="D47" s="69"/>
      <c r="E47" s="30" t="s">
        <v>643</v>
      </c>
      <c r="F47" s="43">
        <v>9</v>
      </c>
      <c r="G47" s="44" t="s">
        <v>65</v>
      </c>
      <c r="H47" s="45">
        <v>480</v>
      </c>
      <c r="I47" s="33">
        <f t="shared" si="3"/>
        <v>4320</v>
      </c>
      <c r="J47" s="37"/>
      <c r="P47" s="19"/>
    </row>
    <row r="48" spans="3:16" ht="52.9">
      <c r="C48" s="52"/>
      <c r="D48" s="69"/>
      <c r="E48" s="30" t="s">
        <v>631</v>
      </c>
      <c r="F48" s="43">
        <v>9</v>
      </c>
      <c r="G48" s="44" t="s">
        <v>28</v>
      </c>
      <c r="H48" s="45">
        <v>265</v>
      </c>
      <c r="I48" s="33">
        <f t="shared" si="3"/>
        <v>2385</v>
      </c>
      <c r="J48" s="37"/>
      <c r="P48" s="19"/>
    </row>
    <row r="49" spans="3:16" ht="52.9">
      <c r="C49" s="52"/>
      <c r="D49" s="69"/>
      <c r="E49" s="30" t="s">
        <v>633</v>
      </c>
      <c r="F49" s="43">
        <v>12.6</v>
      </c>
      <c r="G49" s="44" t="s">
        <v>28</v>
      </c>
      <c r="H49" s="45">
        <v>185</v>
      </c>
      <c r="I49" s="33">
        <f t="shared" si="3"/>
        <v>2331</v>
      </c>
      <c r="J49" s="37"/>
      <c r="P49" s="19"/>
    </row>
    <row r="50" spans="3:16" ht="52.9">
      <c r="C50" s="52"/>
      <c r="D50" s="69"/>
      <c r="E50" s="30" t="s">
        <v>635</v>
      </c>
      <c r="F50" s="43">
        <v>5.4</v>
      </c>
      <c r="G50" s="44" t="s">
        <v>28</v>
      </c>
      <c r="H50" s="45">
        <v>105</v>
      </c>
      <c r="I50" s="33">
        <f t="shared" si="3"/>
        <v>567</v>
      </c>
      <c r="J50" s="37"/>
      <c r="P50" s="19"/>
    </row>
    <row r="51" spans="3:16" ht="52.9">
      <c r="C51" s="52"/>
      <c r="D51" s="69"/>
      <c r="E51" s="30" t="s">
        <v>637</v>
      </c>
      <c r="F51" s="43">
        <v>9</v>
      </c>
      <c r="G51" s="44" t="s">
        <v>65</v>
      </c>
      <c r="H51" s="45">
        <v>65</v>
      </c>
      <c r="I51" s="33">
        <f t="shared" si="3"/>
        <v>585</v>
      </c>
      <c r="J51" s="37"/>
      <c r="P51" s="19"/>
    </row>
    <row r="52" spans="3:16" ht="27" customHeight="1">
      <c r="C52" s="52"/>
      <c r="D52" s="64"/>
      <c r="E52" s="65" t="s">
        <v>648</v>
      </c>
      <c r="F52" s="66"/>
      <c r="G52" s="66"/>
      <c r="H52" s="66"/>
      <c r="I52" s="67">
        <f>SUM(I53:I59)</f>
        <v>8662.09</v>
      </c>
      <c r="J52" s="68"/>
      <c r="P52" s="19"/>
    </row>
    <row r="53" spans="3:16" ht="27" customHeight="1">
      <c r="C53" s="52"/>
      <c r="D53" s="69"/>
      <c r="E53" s="30" t="s">
        <v>623</v>
      </c>
      <c r="F53" s="43">
        <v>49.5</v>
      </c>
      <c r="G53" s="44" t="s">
        <v>156</v>
      </c>
      <c r="H53" s="45">
        <v>15</v>
      </c>
      <c r="I53" s="33">
        <f t="shared" ref="I53:I59" si="4">ROUND(H53*F53,2)</f>
        <v>742.5</v>
      </c>
      <c r="J53" s="37"/>
      <c r="P53" s="19"/>
    </row>
    <row r="54" spans="3:16" ht="27" customHeight="1">
      <c r="C54" s="52"/>
      <c r="D54" s="69"/>
      <c r="E54" s="30" t="s">
        <v>625</v>
      </c>
      <c r="F54" s="43">
        <v>41.6</v>
      </c>
      <c r="G54" s="44" t="s">
        <v>156</v>
      </c>
      <c r="H54" s="45">
        <v>14.93</v>
      </c>
      <c r="I54" s="33">
        <f t="shared" si="4"/>
        <v>621.09</v>
      </c>
      <c r="J54" s="37"/>
      <c r="P54" s="19"/>
    </row>
    <row r="55" spans="3:16" ht="27" customHeight="1">
      <c r="C55" s="52"/>
      <c r="D55" s="69"/>
      <c r="E55" s="30" t="s">
        <v>627</v>
      </c>
      <c r="F55" s="43">
        <v>2.9</v>
      </c>
      <c r="G55" s="44" t="s">
        <v>156</v>
      </c>
      <c r="H55" s="45">
        <v>65</v>
      </c>
      <c r="I55" s="33">
        <f t="shared" si="4"/>
        <v>188.5</v>
      </c>
      <c r="J55" s="37"/>
      <c r="P55" s="19"/>
    </row>
    <row r="56" spans="3:16" ht="52.9">
      <c r="C56" s="52"/>
      <c r="D56" s="69"/>
      <c r="E56" s="30" t="s">
        <v>653</v>
      </c>
      <c r="F56" s="43">
        <v>9</v>
      </c>
      <c r="G56" s="44" t="s">
        <v>65</v>
      </c>
      <c r="H56" s="45">
        <v>340</v>
      </c>
      <c r="I56" s="33">
        <f t="shared" si="4"/>
        <v>3060</v>
      </c>
      <c r="J56" s="37"/>
      <c r="P56" s="19"/>
    </row>
    <row r="57" spans="3:16" ht="52.9">
      <c r="C57" s="52"/>
      <c r="D57" s="69"/>
      <c r="E57" s="30" t="s">
        <v>633</v>
      </c>
      <c r="F57" s="43">
        <v>12.6</v>
      </c>
      <c r="G57" s="44" t="s">
        <v>28</v>
      </c>
      <c r="H57" s="45">
        <v>185</v>
      </c>
      <c r="I57" s="33">
        <f t="shared" si="4"/>
        <v>2331</v>
      </c>
      <c r="J57" s="37"/>
      <c r="P57" s="19"/>
    </row>
    <row r="58" spans="3:16" ht="52.9">
      <c r="C58" s="52"/>
      <c r="D58" s="69"/>
      <c r="E58" s="30" t="s">
        <v>635</v>
      </c>
      <c r="F58" s="43">
        <v>10.8</v>
      </c>
      <c r="G58" s="44" t="s">
        <v>28</v>
      </c>
      <c r="H58" s="45">
        <v>105</v>
      </c>
      <c r="I58" s="33">
        <f t="shared" si="4"/>
        <v>1134</v>
      </c>
      <c r="J58" s="37"/>
      <c r="P58" s="19"/>
    </row>
    <row r="59" spans="3:16" ht="52.9">
      <c r="C59" s="52"/>
      <c r="D59" s="69"/>
      <c r="E59" s="30" t="s">
        <v>637</v>
      </c>
      <c r="F59" s="43">
        <v>9</v>
      </c>
      <c r="G59" s="44" t="s">
        <v>65</v>
      </c>
      <c r="H59" s="45">
        <v>65</v>
      </c>
      <c r="I59" s="33">
        <f t="shared" si="4"/>
        <v>585</v>
      </c>
      <c r="J59" s="37"/>
      <c r="P59" s="19"/>
    </row>
    <row r="60" spans="3:16" ht="27" customHeight="1">
      <c r="C60" s="52"/>
      <c r="D60" s="64"/>
      <c r="E60" s="65" t="s">
        <v>657</v>
      </c>
      <c r="F60" s="66"/>
      <c r="G60" s="66"/>
      <c r="H60" s="66"/>
      <c r="I60" s="67">
        <f>SUM(I61:I66)</f>
        <v>6304.53</v>
      </c>
      <c r="J60" s="68"/>
      <c r="P60" s="19"/>
    </row>
    <row r="61" spans="3:16" ht="27" customHeight="1">
      <c r="C61" s="52"/>
      <c r="D61" s="69"/>
      <c r="E61" s="30" t="s">
        <v>623</v>
      </c>
      <c r="F61" s="43">
        <v>27</v>
      </c>
      <c r="G61" s="44" t="s">
        <v>156</v>
      </c>
      <c r="H61" s="45">
        <v>15</v>
      </c>
      <c r="I61" s="33">
        <f t="shared" ref="I61:I66" si="5">ROUND(H61*F61,2)</f>
        <v>405</v>
      </c>
      <c r="J61" s="37"/>
      <c r="P61" s="19"/>
    </row>
    <row r="62" spans="3:16" ht="27" customHeight="1">
      <c r="C62" s="52"/>
      <c r="D62" s="69"/>
      <c r="E62" s="30" t="s">
        <v>625</v>
      </c>
      <c r="F62" s="43">
        <v>21</v>
      </c>
      <c r="G62" s="44" t="s">
        <v>156</v>
      </c>
      <c r="H62" s="45">
        <v>14.93</v>
      </c>
      <c r="I62" s="33">
        <f t="shared" si="5"/>
        <v>313.52999999999997</v>
      </c>
      <c r="J62" s="37"/>
      <c r="P62" s="19"/>
    </row>
    <row r="63" spans="3:16" ht="27" customHeight="1">
      <c r="C63" s="52"/>
      <c r="D63" s="69"/>
      <c r="E63" s="30" t="s">
        <v>627</v>
      </c>
      <c r="F63" s="43">
        <v>2.4</v>
      </c>
      <c r="G63" s="44" t="s">
        <v>156</v>
      </c>
      <c r="H63" s="45">
        <v>65</v>
      </c>
      <c r="I63" s="33">
        <f t="shared" si="5"/>
        <v>156</v>
      </c>
      <c r="J63" s="37"/>
      <c r="P63" s="19"/>
    </row>
    <row r="64" spans="3:16" ht="52.9">
      <c r="C64" s="52"/>
      <c r="D64" s="69"/>
      <c r="E64" s="30" t="s">
        <v>662</v>
      </c>
      <c r="F64" s="43">
        <v>15</v>
      </c>
      <c r="G64" s="44" t="s">
        <v>65</v>
      </c>
      <c r="H64" s="45">
        <v>150</v>
      </c>
      <c r="I64" s="33">
        <f t="shared" si="5"/>
        <v>2250</v>
      </c>
      <c r="J64" s="37"/>
      <c r="P64" s="19"/>
    </row>
    <row r="65" spans="3:16" ht="52.9">
      <c r="C65" s="52"/>
      <c r="D65" s="69"/>
      <c r="E65" s="30" t="s">
        <v>635</v>
      </c>
      <c r="F65" s="43">
        <v>21</v>
      </c>
      <c r="G65" s="44" t="s">
        <v>28</v>
      </c>
      <c r="H65" s="45">
        <v>105</v>
      </c>
      <c r="I65" s="33">
        <f t="shared" si="5"/>
        <v>2205</v>
      </c>
      <c r="J65" s="37"/>
      <c r="P65" s="19"/>
    </row>
    <row r="66" spans="3:16" ht="52.9">
      <c r="C66" s="52"/>
      <c r="D66" s="69"/>
      <c r="E66" s="30" t="s">
        <v>637</v>
      </c>
      <c r="F66" s="43">
        <v>15</v>
      </c>
      <c r="G66" s="44" t="s">
        <v>65</v>
      </c>
      <c r="H66" s="45">
        <v>65</v>
      </c>
      <c r="I66" s="33">
        <f t="shared" si="5"/>
        <v>975</v>
      </c>
      <c r="J66" s="37"/>
      <c r="P66" s="19"/>
    </row>
    <row r="67" spans="3:16" ht="27" customHeight="1">
      <c r="D67" s="64">
        <v>20.05</v>
      </c>
      <c r="E67" s="65" t="s">
        <v>665</v>
      </c>
      <c r="F67" s="66"/>
      <c r="G67" s="66"/>
      <c r="H67" s="66"/>
      <c r="I67" s="67">
        <f>SUM(I68:I74)</f>
        <v>26457.56</v>
      </c>
      <c r="J67" s="68"/>
      <c r="P67" s="19"/>
    </row>
    <row r="68" spans="3:16" ht="27" customHeight="1">
      <c r="C68" s="52"/>
      <c r="D68" s="69"/>
      <c r="E68" s="30" t="s">
        <v>623</v>
      </c>
      <c r="F68" s="43">
        <v>45.6</v>
      </c>
      <c r="G68" s="44" t="s">
        <v>156</v>
      </c>
      <c r="H68" s="45">
        <v>15</v>
      </c>
      <c r="I68" s="33">
        <f t="shared" ref="I68:I74" si="6">ROUND(H68*F68,2)</f>
        <v>684</v>
      </c>
      <c r="J68" s="37"/>
      <c r="P68" s="19"/>
    </row>
    <row r="69" spans="3:16" ht="27" customHeight="1">
      <c r="C69" s="52"/>
      <c r="D69" s="69"/>
      <c r="E69" s="30" t="s">
        <v>625</v>
      </c>
      <c r="F69" s="43">
        <v>19.2</v>
      </c>
      <c r="G69" s="44" t="s">
        <v>156</v>
      </c>
      <c r="H69" s="45">
        <v>14.93</v>
      </c>
      <c r="I69" s="33">
        <f t="shared" si="6"/>
        <v>286.66000000000003</v>
      </c>
      <c r="J69" s="37"/>
      <c r="P69" s="19"/>
    </row>
    <row r="70" spans="3:16" ht="27" customHeight="1">
      <c r="C70" s="52"/>
      <c r="D70" s="69"/>
      <c r="E70" s="30" t="s">
        <v>627</v>
      </c>
      <c r="F70" s="43">
        <v>14.4</v>
      </c>
      <c r="G70" s="44" t="s">
        <v>156</v>
      </c>
      <c r="H70" s="45">
        <v>65</v>
      </c>
      <c r="I70" s="33">
        <f t="shared" si="6"/>
        <v>936</v>
      </c>
      <c r="J70" s="37"/>
      <c r="P70" s="19"/>
    </row>
    <row r="71" spans="3:16" ht="27" customHeight="1">
      <c r="C71" s="52"/>
      <c r="D71" s="69"/>
      <c r="E71" s="30" t="s">
        <v>670</v>
      </c>
      <c r="F71" s="43">
        <v>110</v>
      </c>
      <c r="G71" s="44" t="s">
        <v>65</v>
      </c>
      <c r="H71" s="45">
        <v>50.16</v>
      </c>
      <c r="I71" s="33">
        <f t="shared" si="6"/>
        <v>5517.6</v>
      </c>
      <c r="J71" s="37"/>
      <c r="P71" s="19"/>
    </row>
    <row r="72" spans="3:16" ht="39.6">
      <c r="C72" s="52"/>
      <c r="D72" s="69"/>
      <c r="E72" s="30" t="s">
        <v>672</v>
      </c>
      <c r="F72" s="43">
        <v>110</v>
      </c>
      <c r="G72" s="44" t="s">
        <v>65</v>
      </c>
      <c r="H72" s="45">
        <v>61.25</v>
      </c>
      <c r="I72" s="33">
        <f t="shared" ref="I72" si="7">ROUND(H72*F72,2)</f>
        <v>6737.5</v>
      </c>
      <c r="J72" s="37"/>
      <c r="P72" s="19"/>
    </row>
    <row r="73" spans="3:16" ht="52.9">
      <c r="C73" s="52"/>
      <c r="D73" s="69"/>
      <c r="E73" s="30" t="s">
        <v>637</v>
      </c>
      <c r="F73" s="43">
        <v>110</v>
      </c>
      <c r="G73" s="44" t="s">
        <v>65</v>
      </c>
      <c r="H73" s="45">
        <v>50.53</v>
      </c>
      <c r="I73" s="33">
        <f t="shared" si="6"/>
        <v>5558.3</v>
      </c>
      <c r="J73" s="37"/>
      <c r="P73" s="19"/>
    </row>
    <row r="74" spans="3:16" ht="39.6">
      <c r="C74" s="52"/>
      <c r="D74" s="69"/>
      <c r="E74" s="30" t="s">
        <v>672</v>
      </c>
      <c r="F74" s="43">
        <v>110</v>
      </c>
      <c r="G74" s="44" t="s">
        <v>65</v>
      </c>
      <c r="H74" s="45">
        <v>61.25</v>
      </c>
      <c r="I74" s="33">
        <f t="shared" si="6"/>
        <v>6737.5</v>
      </c>
      <c r="J74" s="37"/>
      <c r="P74" s="19"/>
    </row>
    <row r="75" spans="3:16" ht="27" customHeight="1">
      <c r="C75" s="52"/>
      <c r="D75" s="26">
        <v>7</v>
      </c>
      <c r="E75" s="27" t="s">
        <v>75</v>
      </c>
      <c r="F75" s="28"/>
      <c r="G75" s="28"/>
      <c r="H75" s="28"/>
      <c r="I75" s="28"/>
      <c r="J75" s="29">
        <f>SUM(I76:I93)</f>
        <v>10601.239999999996</v>
      </c>
      <c r="P75" s="19"/>
    </row>
    <row r="76" spans="3:16" ht="79.150000000000006">
      <c r="C76" s="52"/>
      <c r="D76" s="36">
        <v>7.01</v>
      </c>
      <c r="E76" s="38" t="s">
        <v>676</v>
      </c>
      <c r="F76" s="40">
        <v>1</v>
      </c>
      <c r="G76" s="36" t="s">
        <v>21</v>
      </c>
      <c r="H76" s="33">
        <v>1250</v>
      </c>
      <c r="I76" s="33">
        <f t="shared" ref="I76:I77" si="8">ROUND(H76*F76,2)</f>
        <v>1250</v>
      </c>
      <c r="J76" s="37"/>
      <c r="P76" s="19"/>
    </row>
    <row r="77" spans="3:16" ht="79.150000000000006">
      <c r="C77" s="52"/>
      <c r="D77" s="36">
        <v>7.02</v>
      </c>
      <c r="E77" s="38" t="s">
        <v>678</v>
      </c>
      <c r="F77" s="40">
        <v>1</v>
      </c>
      <c r="G77" s="36" t="s">
        <v>21</v>
      </c>
      <c r="H77" s="33">
        <v>1600</v>
      </c>
      <c r="I77" s="33">
        <f t="shared" si="8"/>
        <v>1600</v>
      </c>
      <c r="J77" s="37"/>
      <c r="P77" s="19"/>
    </row>
    <row r="78" spans="3:16" ht="27" customHeight="1">
      <c r="D78" s="64">
        <v>20.03</v>
      </c>
      <c r="E78" s="65" t="s">
        <v>790</v>
      </c>
      <c r="F78" s="66"/>
      <c r="G78" s="66"/>
      <c r="H78" s="66"/>
      <c r="I78" s="67">
        <f>SUM(I79:I93)</f>
        <v>3875.62</v>
      </c>
      <c r="J78" s="68"/>
      <c r="P78" s="19"/>
    </row>
    <row r="79" spans="3:16" ht="27" customHeight="1">
      <c r="D79" s="44" t="s">
        <v>791</v>
      </c>
      <c r="E79" s="30" t="s">
        <v>681</v>
      </c>
      <c r="F79" s="43">
        <v>7.41</v>
      </c>
      <c r="G79" s="44" t="s">
        <v>156</v>
      </c>
      <c r="H79" s="45">
        <v>12.38</v>
      </c>
      <c r="I79" s="45">
        <f t="shared" ref="I79:I94" si="9">ROUND(H79*F79,2)</f>
        <v>91.74</v>
      </c>
      <c r="J79" s="70"/>
      <c r="P79" s="19"/>
    </row>
    <row r="80" spans="3:16" ht="27" customHeight="1">
      <c r="D80" s="44" t="s">
        <v>792</v>
      </c>
      <c r="E80" s="30" t="s">
        <v>625</v>
      </c>
      <c r="F80" s="43">
        <v>5.69</v>
      </c>
      <c r="G80" s="44" t="s">
        <v>156</v>
      </c>
      <c r="H80" s="45">
        <v>14.93</v>
      </c>
      <c r="I80" s="45">
        <f t="shared" si="9"/>
        <v>84.95</v>
      </c>
      <c r="J80" s="70"/>
      <c r="P80" s="19"/>
    </row>
    <row r="81" spans="4:16" ht="27" customHeight="1">
      <c r="D81" s="44" t="s">
        <v>793</v>
      </c>
      <c r="E81" s="30" t="s">
        <v>627</v>
      </c>
      <c r="F81" s="43">
        <v>0.94</v>
      </c>
      <c r="G81" s="44" t="s">
        <v>156</v>
      </c>
      <c r="H81" s="45">
        <v>52.21</v>
      </c>
      <c r="I81" s="45">
        <f t="shared" si="9"/>
        <v>49.08</v>
      </c>
      <c r="J81" s="70"/>
      <c r="P81" s="19"/>
    </row>
    <row r="82" spans="4:16" ht="26.45">
      <c r="D82" s="44" t="s">
        <v>794</v>
      </c>
      <c r="E82" s="71" t="s">
        <v>685</v>
      </c>
      <c r="F82" s="43">
        <v>0.78</v>
      </c>
      <c r="G82" s="44" t="s">
        <v>156</v>
      </c>
      <c r="H82" s="45">
        <v>381.99</v>
      </c>
      <c r="I82" s="45">
        <f t="shared" si="9"/>
        <v>297.95</v>
      </c>
      <c r="J82" s="70"/>
      <c r="P82" s="19"/>
    </row>
    <row r="83" spans="4:16" ht="52.9">
      <c r="D83" s="44" t="s">
        <v>795</v>
      </c>
      <c r="E83" s="71" t="s">
        <v>687</v>
      </c>
      <c r="F83" s="31">
        <v>26.1</v>
      </c>
      <c r="G83" s="69" t="s">
        <v>28</v>
      </c>
      <c r="H83" s="45">
        <v>42.14</v>
      </c>
      <c r="I83" s="45">
        <f t="shared" si="9"/>
        <v>1099.8499999999999</v>
      </c>
      <c r="J83" s="70"/>
      <c r="P83" s="19"/>
    </row>
    <row r="84" spans="4:16" ht="26.45">
      <c r="D84" s="44" t="s">
        <v>796</v>
      </c>
      <c r="E84" s="71" t="s">
        <v>797</v>
      </c>
      <c r="F84" s="31">
        <v>4</v>
      </c>
      <c r="G84" s="69" t="s">
        <v>65</v>
      </c>
      <c r="H84" s="45">
        <v>17.899999999999999</v>
      </c>
      <c r="I84" s="45">
        <f t="shared" si="9"/>
        <v>71.599999999999994</v>
      </c>
      <c r="J84" s="70"/>
      <c r="P84" s="19"/>
    </row>
    <row r="85" spans="4:16" ht="13.9">
      <c r="D85" s="44" t="s">
        <v>798</v>
      </c>
      <c r="E85" s="30" t="s">
        <v>691</v>
      </c>
      <c r="F85" s="43">
        <v>6.3</v>
      </c>
      <c r="G85" s="69" t="s">
        <v>28</v>
      </c>
      <c r="H85" s="45">
        <v>20.89</v>
      </c>
      <c r="I85" s="45">
        <f t="shared" si="9"/>
        <v>131.61000000000001</v>
      </c>
      <c r="J85" s="70"/>
      <c r="P85" s="19"/>
    </row>
    <row r="86" spans="4:16" ht="52.9">
      <c r="D86" s="44" t="s">
        <v>799</v>
      </c>
      <c r="E86" s="30" t="s">
        <v>693</v>
      </c>
      <c r="F86" s="43">
        <v>6</v>
      </c>
      <c r="G86" s="44" t="s">
        <v>28</v>
      </c>
      <c r="H86" s="45">
        <v>30.58</v>
      </c>
      <c r="I86" s="45">
        <f t="shared" si="9"/>
        <v>183.48</v>
      </c>
      <c r="J86" s="70"/>
      <c r="P86" s="19"/>
    </row>
    <row r="87" spans="4:16" ht="52.9">
      <c r="D87" s="44" t="s">
        <v>800</v>
      </c>
      <c r="E87" s="30" t="s">
        <v>695</v>
      </c>
      <c r="F87" s="43">
        <v>6</v>
      </c>
      <c r="G87" s="69" t="s">
        <v>28</v>
      </c>
      <c r="H87" s="45">
        <v>17.899999999999999</v>
      </c>
      <c r="I87" s="45">
        <f t="shared" si="9"/>
        <v>107.4</v>
      </c>
      <c r="J87" s="70"/>
      <c r="P87" s="19"/>
    </row>
    <row r="88" spans="4:16" ht="27" customHeight="1">
      <c r="D88" s="44" t="s">
        <v>801</v>
      </c>
      <c r="E88" s="71" t="s">
        <v>697</v>
      </c>
      <c r="F88" s="31">
        <v>6</v>
      </c>
      <c r="G88" s="69" t="s">
        <v>28</v>
      </c>
      <c r="H88" s="45">
        <v>26.4</v>
      </c>
      <c r="I88" s="45">
        <f t="shared" si="9"/>
        <v>158.4</v>
      </c>
      <c r="J88" s="70"/>
      <c r="P88" s="19"/>
    </row>
    <row r="89" spans="4:16" ht="26.45">
      <c r="D89" s="44" t="s">
        <v>802</v>
      </c>
      <c r="E89" s="71" t="s">
        <v>701</v>
      </c>
      <c r="F89" s="31">
        <v>52.2</v>
      </c>
      <c r="G89" s="69" t="s">
        <v>28</v>
      </c>
      <c r="H89" s="45">
        <v>12.86</v>
      </c>
      <c r="I89" s="45">
        <f t="shared" si="9"/>
        <v>671.29</v>
      </c>
      <c r="J89" s="70"/>
      <c r="P89" s="19"/>
    </row>
    <row r="90" spans="4:16" ht="26.45">
      <c r="D90" s="44" t="s">
        <v>803</v>
      </c>
      <c r="E90" s="71" t="s">
        <v>804</v>
      </c>
      <c r="F90" s="31">
        <v>52.2</v>
      </c>
      <c r="G90" s="69" t="s">
        <v>28</v>
      </c>
      <c r="H90" s="45">
        <v>5.22</v>
      </c>
      <c r="I90" s="45">
        <f t="shared" si="9"/>
        <v>272.48</v>
      </c>
      <c r="J90" s="70"/>
      <c r="P90" s="19"/>
    </row>
    <row r="91" spans="4:16" ht="92.45">
      <c r="D91" s="44" t="s">
        <v>805</v>
      </c>
      <c r="E91" s="71" t="s">
        <v>806</v>
      </c>
      <c r="F91" s="31">
        <v>1</v>
      </c>
      <c r="G91" s="69" t="s">
        <v>21</v>
      </c>
      <c r="H91" s="45">
        <v>453.46</v>
      </c>
      <c r="I91" s="45">
        <f t="shared" si="9"/>
        <v>453.46</v>
      </c>
      <c r="J91" s="70"/>
      <c r="P91" s="19"/>
    </row>
    <row r="92" spans="4:16" ht="39.6">
      <c r="D92" s="44" t="s">
        <v>807</v>
      </c>
      <c r="E92" s="71" t="s">
        <v>808</v>
      </c>
      <c r="F92" s="31">
        <v>1.8</v>
      </c>
      <c r="G92" s="69" t="s">
        <v>28</v>
      </c>
      <c r="H92" s="45">
        <v>84.48</v>
      </c>
      <c r="I92" s="45">
        <f t="shared" si="9"/>
        <v>152.06</v>
      </c>
      <c r="J92" s="70"/>
      <c r="P92" s="19"/>
    </row>
    <row r="93" spans="4:16" ht="39.6">
      <c r="D93" s="44" t="s">
        <v>809</v>
      </c>
      <c r="E93" s="71" t="s">
        <v>810</v>
      </c>
      <c r="F93" s="31">
        <v>0.56000000000000005</v>
      </c>
      <c r="G93" s="69" t="s">
        <v>28</v>
      </c>
      <c r="H93" s="45">
        <v>89.76</v>
      </c>
      <c r="I93" s="45">
        <f t="shared" si="9"/>
        <v>50.27</v>
      </c>
      <c r="J93" s="70"/>
      <c r="P93" s="19"/>
    </row>
    <row r="94" spans="4:16" ht="52.9">
      <c r="D94" s="44" t="s">
        <v>811</v>
      </c>
      <c r="E94" s="71" t="s">
        <v>812</v>
      </c>
      <c r="F94" s="31">
        <v>1</v>
      </c>
      <c r="G94" s="69" t="s">
        <v>21</v>
      </c>
      <c r="H94" s="45">
        <v>243.94</v>
      </c>
      <c r="I94" s="45">
        <f t="shared" si="9"/>
        <v>243.94</v>
      </c>
      <c r="J94" s="70"/>
      <c r="P94" s="19"/>
    </row>
    <row r="95" spans="4:16" ht="27" customHeight="1">
      <c r="D95" s="36"/>
      <c r="E95" s="41"/>
      <c r="F95" s="31"/>
      <c r="G95" s="39"/>
      <c r="H95" s="33"/>
      <c r="I95" s="33"/>
      <c r="J95" s="37"/>
      <c r="P95" s="19"/>
    </row>
    <row r="96" spans="4:16" ht="27" customHeight="1">
      <c r="D96" s="36"/>
      <c r="E96" s="41"/>
      <c r="F96" s="31"/>
      <c r="G96" s="39"/>
      <c r="H96" s="33"/>
      <c r="I96" s="33"/>
      <c r="J96" s="37"/>
      <c r="P96" s="19"/>
    </row>
    <row r="97" spans="4:16" ht="27" customHeight="1">
      <c r="D97" s="36"/>
      <c r="E97" s="41"/>
      <c r="F97" s="31"/>
      <c r="G97" s="39"/>
      <c r="H97" s="33"/>
      <c r="I97" s="33"/>
      <c r="J97" s="37"/>
      <c r="P97" s="19"/>
    </row>
    <row r="98" spans="4:16" ht="27" customHeight="1">
      <c r="D98" s="36"/>
      <c r="E98" s="41"/>
      <c r="F98" s="31"/>
      <c r="G98" s="39"/>
      <c r="H98" s="33"/>
      <c r="I98" s="33"/>
      <c r="J98" s="37"/>
      <c r="P98" s="19"/>
    </row>
    <row r="99" spans="4:16" ht="27" customHeight="1">
      <c r="D99" s="36"/>
      <c r="E99" s="41"/>
      <c r="F99" s="31"/>
      <c r="G99" s="39"/>
      <c r="H99" s="33"/>
      <c r="I99" s="33"/>
      <c r="J99" s="37"/>
      <c r="P99" s="19"/>
    </row>
    <row r="100" spans="4:16" ht="27" customHeight="1">
      <c r="D100" s="36"/>
      <c r="E100" s="41"/>
      <c r="F100" s="31"/>
      <c r="G100" s="39"/>
      <c r="H100" s="33"/>
      <c r="I100" s="33"/>
      <c r="J100" s="37"/>
      <c r="P100" s="19"/>
    </row>
    <row r="101" spans="4:16" ht="27" customHeight="1">
      <c r="D101" s="36"/>
      <c r="E101" s="41"/>
      <c r="F101" s="31"/>
      <c r="G101" s="39"/>
      <c r="H101" s="33"/>
      <c r="I101" s="33"/>
      <c r="J101" s="37"/>
      <c r="P101" s="19"/>
    </row>
    <row r="102" spans="4:16" ht="21" customHeight="1">
      <c r="D102" s="26">
        <v>4</v>
      </c>
      <c r="E102" s="27" t="s">
        <v>55</v>
      </c>
      <c r="F102" s="28"/>
      <c r="G102" s="28"/>
      <c r="H102" s="28"/>
      <c r="I102" s="28"/>
      <c r="J102" s="29">
        <f>SUM(I103:I105)</f>
        <v>19942</v>
      </c>
      <c r="P102" s="19"/>
    </row>
    <row r="103" spans="4:16" ht="68.25" customHeight="1">
      <c r="D103" s="36">
        <v>4.01</v>
      </c>
      <c r="E103" s="41" t="s">
        <v>315</v>
      </c>
      <c r="F103" s="31">
        <v>1650</v>
      </c>
      <c r="G103" s="39" t="s">
        <v>28</v>
      </c>
      <c r="H103" s="33">
        <v>9</v>
      </c>
      <c r="I103" s="33">
        <f t="shared" si="0"/>
        <v>14850</v>
      </c>
      <c r="J103" s="34"/>
      <c r="P103" s="19"/>
    </row>
    <row r="104" spans="4:16" ht="56.25" customHeight="1">
      <c r="D104" s="36">
        <v>4.0199999999999996</v>
      </c>
      <c r="E104" s="41" t="s">
        <v>317</v>
      </c>
      <c r="F104" s="31">
        <v>175</v>
      </c>
      <c r="G104" s="39" t="s">
        <v>28</v>
      </c>
      <c r="H104" s="33">
        <v>22</v>
      </c>
      <c r="I104" s="33">
        <f t="shared" si="0"/>
        <v>3850</v>
      </c>
      <c r="J104" s="34"/>
      <c r="P104" s="19"/>
    </row>
    <row r="105" spans="4:16" ht="34.5" customHeight="1">
      <c r="D105" s="36">
        <v>4.03</v>
      </c>
      <c r="E105" s="41" t="s">
        <v>319</v>
      </c>
      <c r="F105" s="31">
        <v>46</v>
      </c>
      <c r="G105" s="39" t="s">
        <v>28</v>
      </c>
      <c r="H105" s="33">
        <v>27</v>
      </c>
      <c r="I105" s="33">
        <f t="shared" si="0"/>
        <v>1242</v>
      </c>
      <c r="J105" s="34"/>
      <c r="P105" s="19"/>
    </row>
    <row r="106" spans="4:16" ht="21" customHeight="1">
      <c r="D106" s="26">
        <v>5</v>
      </c>
      <c r="E106" s="27" t="s">
        <v>62</v>
      </c>
      <c r="F106" s="42"/>
      <c r="G106" s="42"/>
      <c r="H106" s="42"/>
      <c r="I106" s="42"/>
      <c r="J106" s="29">
        <f>SUM(I107:I109)</f>
        <v>26315</v>
      </c>
      <c r="P106" s="19"/>
    </row>
    <row r="107" spans="4:16" ht="69" customHeight="1">
      <c r="D107" s="36">
        <v>5.01</v>
      </c>
      <c r="E107" s="38" t="s">
        <v>63</v>
      </c>
      <c r="F107" s="40">
        <v>285</v>
      </c>
      <c r="G107" s="36" t="s">
        <v>28</v>
      </c>
      <c r="H107" s="33">
        <v>35</v>
      </c>
      <c r="I107" s="33">
        <f t="shared" si="0"/>
        <v>9975</v>
      </c>
      <c r="J107" s="37"/>
      <c r="P107" s="19"/>
    </row>
    <row r="108" spans="4:16" ht="69" customHeight="1">
      <c r="D108" s="36">
        <v>5.0199999999999996</v>
      </c>
      <c r="E108" s="38" t="s">
        <v>320</v>
      </c>
      <c r="F108" s="40">
        <v>125</v>
      </c>
      <c r="G108" s="36" t="s">
        <v>28</v>
      </c>
      <c r="H108" s="33">
        <v>40</v>
      </c>
      <c r="I108" s="33">
        <f t="shared" si="0"/>
        <v>5000</v>
      </c>
      <c r="J108" s="37"/>
      <c r="P108" s="19"/>
    </row>
    <row r="109" spans="4:16" ht="52.5" customHeight="1">
      <c r="D109" s="36">
        <v>5.03</v>
      </c>
      <c r="E109" s="38" t="s">
        <v>64</v>
      </c>
      <c r="F109" s="40">
        <v>126</v>
      </c>
      <c r="G109" s="36" t="s">
        <v>65</v>
      </c>
      <c r="H109" s="33">
        <v>90</v>
      </c>
      <c r="I109" s="33">
        <f t="shared" si="0"/>
        <v>11340</v>
      </c>
      <c r="J109" s="37"/>
      <c r="P109" s="19"/>
    </row>
    <row r="110" spans="4:16" ht="28.5" customHeight="1">
      <c r="D110" s="26">
        <v>6</v>
      </c>
      <c r="E110" s="27" t="s">
        <v>66</v>
      </c>
      <c r="F110" s="28"/>
      <c r="G110" s="28"/>
      <c r="H110" s="28"/>
      <c r="I110" s="28"/>
      <c r="J110" s="29">
        <f>SUM(I111:I122)</f>
        <v>17343.240000000002</v>
      </c>
      <c r="P110" s="19"/>
    </row>
    <row r="111" spans="4:16" ht="60.6" customHeight="1">
      <c r="D111" s="36">
        <v>6.01</v>
      </c>
      <c r="E111" s="38" t="s">
        <v>322</v>
      </c>
      <c r="F111" s="40">
        <v>28.8</v>
      </c>
      <c r="G111" s="36" t="s">
        <v>28</v>
      </c>
      <c r="H111" s="33">
        <v>188</v>
      </c>
      <c r="I111" s="33">
        <f t="shared" si="0"/>
        <v>5414.4</v>
      </c>
      <c r="J111" s="37"/>
      <c r="P111" s="19"/>
    </row>
    <row r="112" spans="4:16" ht="60.6" customHeight="1">
      <c r="D112" s="36">
        <v>6.02</v>
      </c>
      <c r="E112" s="38" t="s">
        <v>324</v>
      </c>
      <c r="F112" s="40">
        <v>23.04</v>
      </c>
      <c r="G112" s="36" t="s">
        <v>28</v>
      </c>
      <c r="H112" s="33">
        <v>188</v>
      </c>
      <c r="I112" s="33">
        <f t="shared" si="0"/>
        <v>4331.5200000000004</v>
      </c>
      <c r="J112" s="37"/>
      <c r="P112" s="19"/>
    </row>
    <row r="113" spans="4:16" ht="60.6" customHeight="1">
      <c r="D113" s="36">
        <v>6.03</v>
      </c>
      <c r="E113" s="38" t="s">
        <v>326</v>
      </c>
      <c r="F113" s="40">
        <v>10.26</v>
      </c>
      <c r="G113" s="36" t="s">
        <v>28</v>
      </c>
      <c r="H113" s="33">
        <v>188</v>
      </c>
      <c r="I113" s="33">
        <f t="shared" si="0"/>
        <v>1928.88</v>
      </c>
      <c r="J113" s="37"/>
      <c r="P113" s="19"/>
    </row>
    <row r="114" spans="4:16" ht="60.6" customHeight="1">
      <c r="D114" s="36">
        <v>6.04</v>
      </c>
      <c r="E114" s="38" t="s">
        <v>328</v>
      </c>
      <c r="F114" s="40">
        <v>4.62</v>
      </c>
      <c r="G114" s="36" t="s">
        <v>28</v>
      </c>
      <c r="H114" s="33">
        <v>188</v>
      </c>
      <c r="I114" s="33">
        <f t="shared" si="0"/>
        <v>868.56</v>
      </c>
      <c r="J114" s="37"/>
      <c r="P114" s="19"/>
    </row>
    <row r="115" spans="4:16" ht="60.6" customHeight="1">
      <c r="D115" s="36">
        <v>6.05</v>
      </c>
      <c r="E115" s="38" t="s">
        <v>330</v>
      </c>
      <c r="F115" s="40">
        <v>3.9</v>
      </c>
      <c r="G115" s="36" t="s">
        <v>28</v>
      </c>
      <c r="H115" s="33">
        <v>188</v>
      </c>
      <c r="I115" s="33">
        <f t="shared" si="0"/>
        <v>733.2</v>
      </c>
      <c r="J115" s="37"/>
      <c r="P115" s="19"/>
    </row>
    <row r="116" spans="4:16" ht="60.6" customHeight="1">
      <c r="D116" s="36">
        <v>6.06</v>
      </c>
      <c r="E116" s="38" t="s">
        <v>332</v>
      </c>
      <c r="F116" s="40">
        <v>4.32</v>
      </c>
      <c r="G116" s="36" t="s">
        <v>28</v>
      </c>
      <c r="H116" s="33">
        <v>188</v>
      </c>
      <c r="I116" s="33">
        <f t="shared" si="0"/>
        <v>812.16</v>
      </c>
      <c r="J116" s="37"/>
      <c r="P116" s="19"/>
    </row>
    <row r="117" spans="4:16" ht="60.6" customHeight="1">
      <c r="D117" s="36">
        <v>6.07</v>
      </c>
      <c r="E117" s="38" t="s">
        <v>334</v>
      </c>
      <c r="F117" s="40">
        <v>2.7</v>
      </c>
      <c r="G117" s="36" t="s">
        <v>28</v>
      </c>
      <c r="H117" s="33">
        <v>188</v>
      </c>
      <c r="I117" s="33">
        <f t="shared" si="0"/>
        <v>507.6</v>
      </c>
      <c r="J117" s="37"/>
      <c r="P117" s="19"/>
    </row>
    <row r="118" spans="4:16" ht="60.6" customHeight="1">
      <c r="D118" s="36">
        <v>6.08</v>
      </c>
      <c r="E118" s="38" t="s">
        <v>336</v>
      </c>
      <c r="F118" s="40">
        <v>3.15</v>
      </c>
      <c r="G118" s="36" t="s">
        <v>28</v>
      </c>
      <c r="H118" s="33">
        <v>188</v>
      </c>
      <c r="I118" s="33">
        <f t="shared" si="0"/>
        <v>592.20000000000005</v>
      </c>
      <c r="J118" s="37"/>
      <c r="P118" s="19"/>
    </row>
    <row r="119" spans="4:16" ht="60.6" customHeight="1">
      <c r="D119" s="36">
        <v>6.09</v>
      </c>
      <c r="E119" s="38" t="s">
        <v>338</v>
      </c>
      <c r="F119" s="40">
        <v>5.76</v>
      </c>
      <c r="G119" s="36" t="s">
        <v>28</v>
      </c>
      <c r="H119" s="33">
        <v>188</v>
      </c>
      <c r="I119" s="33">
        <f t="shared" si="0"/>
        <v>1082.8800000000001</v>
      </c>
      <c r="J119" s="37"/>
      <c r="P119" s="19"/>
    </row>
    <row r="120" spans="4:16" ht="60.6" customHeight="1">
      <c r="D120" s="36">
        <v>6.1</v>
      </c>
      <c r="E120" s="38" t="s">
        <v>340</v>
      </c>
      <c r="F120" s="40">
        <v>1.08</v>
      </c>
      <c r="G120" s="36" t="s">
        <v>28</v>
      </c>
      <c r="H120" s="33">
        <v>188</v>
      </c>
      <c r="I120" s="33">
        <f t="shared" si="0"/>
        <v>203.04</v>
      </c>
      <c r="J120" s="37"/>
      <c r="P120" s="19"/>
    </row>
    <row r="121" spans="4:16" ht="60.6" customHeight="1">
      <c r="D121" s="36">
        <v>6.11</v>
      </c>
      <c r="E121" s="38" t="s">
        <v>342</v>
      </c>
      <c r="F121" s="40">
        <v>0.6</v>
      </c>
      <c r="G121" s="36" t="s">
        <v>28</v>
      </c>
      <c r="H121" s="33">
        <v>188</v>
      </c>
      <c r="I121" s="33">
        <f t="shared" si="0"/>
        <v>112.8</v>
      </c>
      <c r="J121" s="37"/>
      <c r="P121" s="19"/>
    </row>
    <row r="122" spans="4:16" ht="60.6" customHeight="1">
      <c r="D122" s="36">
        <v>6.12</v>
      </c>
      <c r="E122" s="38" t="s">
        <v>344</v>
      </c>
      <c r="F122" s="40">
        <v>3.6</v>
      </c>
      <c r="G122" s="36" t="s">
        <v>28</v>
      </c>
      <c r="H122" s="33">
        <v>210</v>
      </c>
      <c r="I122" s="33">
        <f t="shared" si="0"/>
        <v>756</v>
      </c>
      <c r="J122" s="37"/>
      <c r="P122" s="19"/>
    </row>
    <row r="123" spans="4:16" ht="21" customHeight="1">
      <c r="D123" s="26">
        <v>7</v>
      </c>
      <c r="E123" s="27" t="s">
        <v>75</v>
      </c>
      <c r="F123" s="28"/>
      <c r="G123" s="28"/>
      <c r="H123" s="28"/>
      <c r="I123" s="28"/>
      <c r="J123" s="29">
        <f>SUM(I124:I130)</f>
        <v>5000</v>
      </c>
      <c r="P123" s="19"/>
    </row>
    <row r="124" spans="4:16" ht="76.5" customHeight="1">
      <c r="D124" s="36">
        <v>7.01</v>
      </c>
      <c r="E124" s="38" t="s">
        <v>346</v>
      </c>
      <c r="F124" s="40">
        <v>10</v>
      </c>
      <c r="G124" s="36" t="s">
        <v>21</v>
      </c>
      <c r="H124" s="33">
        <v>120</v>
      </c>
      <c r="I124" s="33">
        <f t="shared" si="0"/>
        <v>1200</v>
      </c>
      <c r="J124" s="37"/>
      <c r="P124" s="19"/>
    </row>
    <row r="125" spans="4:16" ht="66.75" customHeight="1">
      <c r="D125" s="36">
        <v>7.02</v>
      </c>
      <c r="E125" s="38" t="s">
        <v>348</v>
      </c>
      <c r="F125" s="40">
        <v>5</v>
      </c>
      <c r="G125" s="36" t="s">
        <v>21</v>
      </c>
      <c r="H125" s="33">
        <v>120</v>
      </c>
      <c r="I125" s="33">
        <f t="shared" si="0"/>
        <v>600</v>
      </c>
      <c r="J125" s="37"/>
      <c r="P125" s="19"/>
    </row>
    <row r="126" spans="4:16" ht="66.75" customHeight="1">
      <c r="D126" s="36">
        <v>7.03</v>
      </c>
      <c r="E126" s="38" t="s">
        <v>350</v>
      </c>
      <c r="F126" s="40">
        <v>6</v>
      </c>
      <c r="G126" s="36" t="s">
        <v>21</v>
      </c>
      <c r="H126" s="33">
        <v>150</v>
      </c>
      <c r="I126" s="33">
        <f t="shared" si="0"/>
        <v>900</v>
      </c>
      <c r="J126" s="37"/>
      <c r="P126" s="19"/>
    </row>
    <row r="127" spans="4:16" ht="66.75" customHeight="1">
      <c r="D127" s="36">
        <v>7.04</v>
      </c>
      <c r="E127" s="38" t="s">
        <v>352</v>
      </c>
      <c r="F127" s="40">
        <v>1</v>
      </c>
      <c r="G127" s="36" t="s">
        <v>21</v>
      </c>
      <c r="H127" s="33">
        <v>150</v>
      </c>
      <c r="I127" s="33">
        <f t="shared" si="0"/>
        <v>150</v>
      </c>
      <c r="J127" s="37"/>
      <c r="P127" s="19"/>
    </row>
    <row r="128" spans="4:16" ht="66.75" customHeight="1">
      <c r="D128" s="36">
        <v>7.05</v>
      </c>
      <c r="E128" s="38" t="s">
        <v>354</v>
      </c>
      <c r="F128" s="40">
        <v>1</v>
      </c>
      <c r="G128" s="36" t="s">
        <v>21</v>
      </c>
      <c r="H128" s="33">
        <v>150</v>
      </c>
      <c r="I128" s="33">
        <f t="shared" si="0"/>
        <v>150</v>
      </c>
      <c r="J128" s="37"/>
      <c r="P128" s="19"/>
    </row>
    <row r="129" spans="4:16" ht="66.75" customHeight="1">
      <c r="D129" s="36">
        <v>7.06</v>
      </c>
      <c r="E129" s="38" t="s">
        <v>356</v>
      </c>
      <c r="F129" s="40">
        <v>1</v>
      </c>
      <c r="G129" s="36" t="s">
        <v>21</v>
      </c>
      <c r="H129" s="33">
        <v>650</v>
      </c>
      <c r="I129" s="33">
        <f t="shared" si="0"/>
        <v>650</v>
      </c>
      <c r="J129" s="37"/>
      <c r="P129" s="19"/>
    </row>
    <row r="130" spans="4:16" ht="66.75" customHeight="1">
      <c r="D130" s="36">
        <v>7.07</v>
      </c>
      <c r="E130" s="38" t="s">
        <v>358</v>
      </c>
      <c r="F130" s="40">
        <v>3</v>
      </c>
      <c r="G130" s="36" t="s">
        <v>21</v>
      </c>
      <c r="H130" s="33">
        <v>450</v>
      </c>
      <c r="I130" s="33">
        <f t="shared" si="0"/>
        <v>1350</v>
      </c>
      <c r="J130" s="37"/>
      <c r="P130" s="19"/>
    </row>
    <row r="131" spans="4:16" ht="21" customHeight="1">
      <c r="D131" s="26">
        <v>8</v>
      </c>
      <c r="E131" s="27" t="s">
        <v>80</v>
      </c>
      <c r="F131" s="28"/>
      <c r="G131" s="28"/>
      <c r="H131" s="28"/>
      <c r="I131" s="46"/>
      <c r="J131" s="29">
        <f>SUM(I132:I139)</f>
        <v>1665</v>
      </c>
      <c r="P131" s="19"/>
    </row>
    <row r="132" spans="4:16" ht="26.45">
      <c r="D132" s="47">
        <v>8.01</v>
      </c>
      <c r="E132" s="38" t="s">
        <v>360</v>
      </c>
      <c r="F132" s="40">
        <v>23</v>
      </c>
      <c r="G132" s="36" t="s">
        <v>21</v>
      </c>
      <c r="H132" s="53">
        <v>45</v>
      </c>
      <c r="I132" s="33">
        <f t="shared" ref="I132:I139" si="10">ROUND(H132*F132,2)</f>
        <v>1035</v>
      </c>
      <c r="J132" s="37"/>
      <c r="P132" s="19"/>
    </row>
    <row r="133" spans="4:16" ht="35.450000000000003" customHeight="1">
      <c r="D133" s="47">
        <v>8.02</v>
      </c>
      <c r="E133" s="38" t="s">
        <v>82</v>
      </c>
      <c r="F133" s="40">
        <v>1</v>
      </c>
      <c r="G133" s="36" t="s">
        <v>21</v>
      </c>
      <c r="H133" s="53">
        <v>45</v>
      </c>
      <c r="I133" s="33">
        <f t="shared" si="10"/>
        <v>45</v>
      </c>
      <c r="J133" s="37"/>
      <c r="P133" s="19"/>
    </row>
    <row r="134" spans="4:16" ht="35.450000000000003" customHeight="1">
      <c r="D134" s="47">
        <v>8.0299999999999994</v>
      </c>
      <c r="E134" s="38" t="s">
        <v>265</v>
      </c>
      <c r="F134" s="40">
        <v>1</v>
      </c>
      <c r="G134" s="36" t="s">
        <v>21</v>
      </c>
      <c r="H134" s="53">
        <v>45</v>
      </c>
      <c r="I134" s="33">
        <f t="shared" si="10"/>
        <v>45</v>
      </c>
      <c r="J134" s="37"/>
      <c r="P134" s="19"/>
    </row>
    <row r="135" spans="4:16" ht="29.25" customHeight="1">
      <c r="D135" s="47">
        <v>8.0399999999999991</v>
      </c>
      <c r="E135" s="38" t="s">
        <v>84</v>
      </c>
      <c r="F135" s="40">
        <v>1</v>
      </c>
      <c r="G135" s="36" t="s">
        <v>21</v>
      </c>
      <c r="H135" s="53">
        <v>45</v>
      </c>
      <c r="I135" s="33">
        <f t="shared" si="10"/>
        <v>45</v>
      </c>
      <c r="J135" s="37"/>
      <c r="P135" s="19"/>
    </row>
    <row r="136" spans="4:16" ht="29.25" customHeight="1">
      <c r="D136" s="47">
        <v>8.0500000000000007</v>
      </c>
      <c r="E136" s="38" t="s">
        <v>86</v>
      </c>
      <c r="F136" s="40">
        <v>2</v>
      </c>
      <c r="G136" s="36" t="s">
        <v>21</v>
      </c>
      <c r="H136" s="53">
        <v>45</v>
      </c>
      <c r="I136" s="33">
        <f t="shared" si="10"/>
        <v>90</v>
      </c>
      <c r="J136" s="37"/>
      <c r="P136" s="19"/>
    </row>
    <row r="137" spans="4:16" ht="34.5" customHeight="1">
      <c r="D137" s="47">
        <v>8.06</v>
      </c>
      <c r="E137" s="38" t="s">
        <v>88</v>
      </c>
      <c r="F137" s="40">
        <v>1</v>
      </c>
      <c r="G137" s="36" t="s">
        <v>21</v>
      </c>
      <c r="H137" s="53">
        <v>45</v>
      </c>
      <c r="I137" s="33">
        <f t="shared" si="10"/>
        <v>45</v>
      </c>
      <c r="J137" s="37"/>
      <c r="P137" s="19"/>
    </row>
    <row r="138" spans="4:16" ht="28.5" customHeight="1">
      <c r="D138" s="47">
        <v>8.07</v>
      </c>
      <c r="E138" s="38" t="s">
        <v>90</v>
      </c>
      <c r="F138" s="40">
        <v>6</v>
      </c>
      <c r="G138" s="36" t="s">
        <v>21</v>
      </c>
      <c r="H138" s="53">
        <v>45</v>
      </c>
      <c r="I138" s="33">
        <f t="shared" si="10"/>
        <v>270</v>
      </c>
      <c r="J138" s="37"/>
      <c r="P138" s="19"/>
    </row>
    <row r="139" spans="4:16" ht="30" customHeight="1">
      <c r="D139" s="47">
        <v>8.08</v>
      </c>
      <c r="E139" s="38" t="s">
        <v>92</v>
      </c>
      <c r="F139" s="43">
        <v>2</v>
      </c>
      <c r="G139" s="44" t="s">
        <v>21</v>
      </c>
      <c r="H139" s="45">
        <v>45</v>
      </c>
      <c r="I139" s="33">
        <f t="shared" si="10"/>
        <v>90</v>
      </c>
      <c r="J139" s="37"/>
      <c r="P139" s="19"/>
    </row>
    <row r="140" spans="4:16" ht="30" customHeight="1">
      <c r="D140" s="26">
        <v>9</v>
      </c>
      <c r="E140" s="27" t="s">
        <v>209</v>
      </c>
      <c r="F140" s="28"/>
      <c r="G140" s="28"/>
      <c r="H140" s="28"/>
      <c r="I140" s="46"/>
      <c r="J140" s="29">
        <f>SUM(I141:I142)</f>
        <v>13200</v>
      </c>
      <c r="P140" s="19"/>
    </row>
    <row r="141" spans="4:16" ht="30" customHeight="1">
      <c r="D141" s="47">
        <v>9.01</v>
      </c>
      <c r="E141" s="38" t="s">
        <v>211</v>
      </c>
      <c r="F141" s="40">
        <v>10</v>
      </c>
      <c r="G141" s="36" t="s">
        <v>21</v>
      </c>
      <c r="H141" s="53">
        <v>1000</v>
      </c>
      <c r="I141" s="33">
        <f t="shared" ref="I141:I142" si="11">ROUND((F141*H141),2)</f>
        <v>10000</v>
      </c>
      <c r="J141" s="37"/>
      <c r="P141" s="19"/>
    </row>
    <row r="142" spans="4:16" ht="30" customHeight="1">
      <c r="D142" s="47">
        <v>9.02</v>
      </c>
      <c r="E142" s="38" t="s">
        <v>213</v>
      </c>
      <c r="F142" s="40">
        <v>1</v>
      </c>
      <c r="G142" s="36" t="s">
        <v>21</v>
      </c>
      <c r="H142" s="45">
        <v>3200</v>
      </c>
      <c r="I142" s="33">
        <f t="shared" si="11"/>
        <v>3200</v>
      </c>
      <c r="J142" s="37"/>
      <c r="P142" s="19"/>
    </row>
    <row r="143" spans="4:16" ht="30" customHeight="1">
      <c r="D143" s="26">
        <v>10</v>
      </c>
      <c r="E143" s="27" t="s">
        <v>97</v>
      </c>
      <c r="F143" s="28"/>
      <c r="G143" s="28"/>
      <c r="H143" s="28"/>
      <c r="I143" s="46"/>
      <c r="J143" s="29">
        <f>SUM(I144:I155)</f>
        <v>3320.79</v>
      </c>
      <c r="P143" s="19"/>
    </row>
    <row r="144" spans="4:16" ht="30" customHeight="1">
      <c r="D144" s="64">
        <v>10.01</v>
      </c>
      <c r="E144" s="65" t="s">
        <v>99</v>
      </c>
      <c r="F144" s="66"/>
      <c r="G144" s="66"/>
      <c r="H144" s="66"/>
      <c r="I144" s="67"/>
      <c r="J144" s="68"/>
      <c r="P144" s="19"/>
    </row>
    <row r="145" spans="3:16" ht="39.6">
      <c r="D145" s="47" t="s">
        <v>779</v>
      </c>
      <c r="E145" s="41" t="s">
        <v>101</v>
      </c>
      <c r="F145" s="31">
        <v>12</v>
      </c>
      <c r="G145" s="39" t="s">
        <v>65</v>
      </c>
      <c r="H145" s="33">
        <v>8</v>
      </c>
      <c r="I145" s="33">
        <f t="shared" ref="I145:I147" si="12">ROUND((F145*H145),2)</f>
        <v>96</v>
      </c>
      <c r="J145" s="37"/>
      <c r="P145" s="19"/>
    </row>
    <row r="146" spans="3:16" ht="30" customHeight="1">
      <c r="D146" s="47" t="s">
        <v>780</v>
      </c>
      <c r="E146" s="41" t="s">
        <v>103</v>
      </c>
      <c r="F146" s="31">
        <v>10</v>
      </c>
      <c r="G146" s="39" t="s">
        <v>65</v>
      </c>
      <c r="H146" s="33">
        <v>20</v>
      </c>
      <c r="I146" s="33">
        <f t="shared" si="12"/>
        <v>200</v>
      </c>
      <c r="J146" s="37"/>
      <c r="P146" s="19"/>
    </row>
    <row r="147" spans="3:16" ht="30" customHeight="1">
      <c r="D147" s="47" t="s">
        <v>781</v>
      </c>
      <c r="E147" s="41" t="s">
        <v>105</v>
      </c>
      <c r="F147" s="31">
        <v>20</v>
      </c>
      <c r="G147" s="39" t="s">
        <v>65</v>
      </c>
      <c r="H147" s="33">
        <v>30</v>
      </c>
      <c r="I147" s="33">
        <f t="shared" si="12"/>
        <v>600</v>
      </c>
      <c r="J147" s="37"/>
      <c r="P147" s="19"/>
    </row>
    <row r="148" spans="3:16" ht="30" customHeight="1">
      <c r="D148" s="64">
        <v>10.02</v>
      </c>
      <c r="E148" s="65" t="s">
        <v>107</v>
      </c>
      <c r="F148" s="66"/>
      <c r="G148" s="66"/>
      <c r="H148" s="66"/>
      <c r="I148" s="67"/>
      <c r="J148" s="68"/>
      <c r="P148" s="19"/>
    </row>
    <row r="149" spans="3:16" ht="52.9">
      <c r="D149" s="47" t="s">
        <v>782</v>
      </c>
      <c r="E149" s="41" t="s">
        <v>109</v>
      </c>
      <c r="F149" s="31">
        <v>15</v>
      </c>
      <c r="G149" s="39" t="s">
        <v>65</v>
      </c>
      <c r="H149" s="33">
        <v>14</v>
      </c>
      <c r="I149" s="33">
        <f t="shared" ref="I149:I152" si="13">ROUND((F149*H149),2)</f>
        <v>210</v>
      </c>
      <c r="J149" s="37"/>
      <c r="P149" s="19"/>
    </row>
    <row r="150" spans="3:16" ht="52.9">
      <c r="D150" s="47"/>
      <c r="E150" s="41" t="s">
        <v>111</v>
      </c>
      <c r="F150" s="31">
        <v>10</v>
      </c>
      <c r="G150" s="39" t="s">
        <v>65</v>
      </c>
      <c r="H150" s="33">
        <v>25</v>
      </c>
      <c r="I150" s="33">
        <f t="shared" si="13"/>
        <v>250</v>
      </c>
      <c r="J150" s="37"/>
      <c r="P150" s="19"/>
    </row>
    <row r="151" spans="3:16" ht="52.9">
      <c r="D151" s="47" t="s">
        <v>783</v>
      </c>
      <c r="E151" s="41" t="s">
        <v>113</v>
      </c>
      <c r="F151" s="31">
        <v>20</v>
      </c>
      <c r="G151" s="39" t="s">
        <v>65</v>
      </c>
      <c r="H151" s="33">
        <v>40</v>
      </c>
      <c r="I151" s="33">
        <f t="shared" si="13"/>
        <v>800</v>
      </c>
      <c r="J151" s="37"/>
      <c r="P151" s="19"/>
    </row>
    <row r="152" spans="3:16" ht="39.6">
      <c r="D152" s="47" t="s">
        <v>784</v>
      </c>
      <c r="E152" s="41" t="s">
        <v>115</v>
      </c>
      <c r="F152" s="31">
        <v>1</v>
      </c>
      <c r="G152" s="39" t="s">
        <v>21</v>
      </c>
      <c r="H152" s="33">
        <v>350</v>
      </c>
      <c r="I152" s="33">
        <f t="shared" si="13"/>
        <v>350</v>
      </c>
      <c r="J152" s="37"/>
      <c r="P152" s="19"/>
    </row>
    <row r="153" spans="3:16" ht="30" customHeight="1">
      <c r="D153" s="64">
        <v>10.029999999999999</v>
      </c>
      <c r="E153" s="65" t="s">
        <v>117</v>
      </c>
      <c r="F153" s="66"/>
      <c r="G153" s="66"/>
      <c r="H153" s="66"/>
      <c r="I153" s="67"/>
      <c r="J153" s="68"/>
      <c r="P153" s="19"/>
    </row>
    <row r="154" spans="3:16" ht="30" customHeight="1">
      <c r="D154" s="47" t="s">
        <v>785</v>
      </c>
      <c r="E154" s="41" t="s">
        <v>119</v>
      </c>
      <c r="F154" s="31">
        <v>1</v>
      </c>
      <c r="G154" s="39" t="s">
        <v>21</v>
      </c>
      <c r="H154" s="33">
        <v>214.79</v>
      </c>
      <c r="I154" s="33">
        <f t="shared" ref="I154:I155" si="14">ROUND((F154*H154),2)</f>
        <v>214.79</v>
      </c>
      <c r="J154" s="37"/>
      <c r="P154" s="19"/>
    </row>
    <row r="155" spans="3:16" ht="52.9">
      <c r="D155" s="47" t="s">
        <v>786</v>
      </c>
      <c r="E155" s="41" t="s">
        <v>121</v>
      </c>
      <c r="F155" s="31">
        <v>1</v>
      </c>
      <c r="G155" s="39" t="s">
        <v>21</v>
      </c>
      <c r="H155" s="33">
        <v>600</v>
      </c>
      <c r="I155" s="33">
        <f t="shared" si="14"/>
        <v>600</v>
      </c>
      <c r="J155" s="37"/>
      <c r="P155" s="19"/>
    </row>
    <row r="156" spans="3:16" ht="30" customHeight="1">
      <c r="D156" s="57"/>
      <c r="E156" s="58"/>
      <c r="F156" s="59"/>
      <c r="G156" s="60"/>
      <c r="H156" s="61"/>
      <c r="I156" s="62"/>
      <c r="J156" s="63"/>
      <c r="P156" s="19"/>
    </row>
    <row r="157" spans="3:16" ht="30" customHeight="1">
      <c r="D157" s="57"/>
      <c r="E157" s="58"/>
      <c r="F157" s="59"/>
      <c r="G157" s="60"/>
      <c r="H157" s="61"/>
      <c r="I157" s="62"/>
      <c r="J157" s="63"/>
      <c r="P157" s="19"/>
    </row>
    <row r="158" spans="3:16" ht="8.25" customHeight="1" thickBot="1">
      <c r="D158" s="21"/>
      <c r="E158" s="22"/>
      <c r="F158" s="23"/>
      <c r="G158" s="24"/>
      <c r="H158" s="25"/>
      <c r="I158" s="25"/>
      <c r="J158" s="13"/>
    </row>
    <row r="159" spans="3:16" ht="36" customHeight="1" thickBot="1">
      <c r="D159" s="11"/>
      <c r="E159" s="12" t="s">
        <v>764</v>
      </c>
      <c r="F159" s="9"/>
      <c r="G159" s="9"/>
      <c r="H159" s="9"/>
      <c r="I159" s="10"/>
      <c r="J159" s="20">
        <f>SUM(J7:J146)</f>
        <v>480710.54999999993</v>
      </c>
    </row>
    <row r="160" spans="3:16" s="17" customFormat="1">
      <c r="C160" s="1"/>
      <c r="D160" s="2"/>
      <c r="E160" s="1"/>
      <c r="F160" s="4"/>
      <c r="G160" s="4"/>
      <c r="H160" s="4"/>
      <c r="I160" s="4"/>
      <c r="K160" s="1"/>
      <c r="L160" s="1"/>
      <c r="M160" s="1"/>
      <c r="N160" s="1"/>
      <c r="O160" s="1"/>
      <c r="P160" s="1"/>
    </row>
    <row r="164" spans="5:8">
      <c r="E164" s="2"/>
      <c r="H164" s="5"/>
    </row>
    <row r="165" spans="5:8">
      <c r="H165" s="5"/>
    </row>
    <row r="166" spans="5:8">
      <c r="H166" s="5"/>
    </row>
  </sheetData>
  <mergeCells count="1">
    <mergeCell ref="D5:J5"/>
  </mergeCells>
  <printOptions horizontalCentered="1"/>
  <pageMargins left="0.78740157480314965" right="0.78740157480314965" top="0.78740157480314965" bottom="0.78740157480314965" header="0" footer="0.23622047244094491"/>
  <pageSetup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Usuario invitado</cp:lastModifiedBy>
  <cp:revision/>
  <dcterms:created xsi:type="dcterms:W3CDTF">2006-09-12T12:46:56Z</dcterms:created>
  <dcterms:modified xsi:type="dcterms:W3CDTF">2023-08-30T20:49:14Z</dcterms:modified>
  <cp:category/>
  <cp:contentStatus/>
</cp:coreProperties>
</file>