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1"/>
  <workbookPr filterPrivacy="1"/>
  <xr:revisionPtr revIDLastSave="0" documentId="13_ncr:1_{DC483EFA-DB31-46FC-9FCD-22B603C50F68}" xr6:coauthVersionLast="47" xr6:coauthVersionMax="47" xr10:uidLastSave="{00000000-0000-0000-0000-000000000000}"/>
  <bookViews>
    <workbookView xWindow="28680" yWindow="-120" windowWidth="29040" windowHeight="15720" tabRatio="605" xr2:uid="{00000000-000D-0000-FFFF-FFFF00000000}"/>
  </bookViews>
  <sheets>
    <sheet name="PRESUPUESTO" sheetId="20" r:id="rId1"/>
    <sheet name="MODULO DE IRA" sheetId="21" state="hidden" r:id="rId2"/>
    <sheet name="LABORATORIO" sheetId="22" state="hidden" r:id="rId3"/>
    <sheet name="UNIDAD DE SALUD" sheetId="23" state="hidden" r:id="rId4"/>
    <sheet name="OBRA EXTERIOR" sheetId="24" state="hidden" r:id="rId5"/>
  </sheets>
  <externalReferences>
    <externalReference r:id="rId6"/>
  </externalReferences>
  <definedNames>
    <definedName name="__xlfn.BAHTTEXT" hidden="1">#NAME?</definedName>
    <definedName name="_Key1" localSheetId="2" hidden="1">[1]INSUMO_MAQUINARIA!#REF!</definedName>
    <definedName name="_Key1" localSheetId="1" hidden="1">[1]INSUMO_MAQUINARIA!#REF!</definedName>
    <definedName name="_Key1" localSheetId="4" hidden="1">[1]INSUMO_MAQUINARIA!#REF!</definedName>
    <definedName name="_Key1" localSheetId="0" hidden="1">[1]INSUMO_MAQUINARIA!#REF!</definedName>
    <definedName name="_Key1" localSheetId="3" hidden="1">[1]INSUMO_MAQUINARIA!#REF!</definedName>
    <definedName name="_Key1" hidden="1">[1]INSUMO_MAQUINARIA!#REF!</definedName>
    <definedName name="_Order1" hidden="1">0</definedName>
    <definedName name="_Order2" hidden="1">0</definedName>
    <definedName name="_xlnm.Print_Area" localSheetId="2">LABORATORIO!$C$2:$K$65</definedName>
    <definedName name="_xlnm.Print_Area" localSheetId="1">'MODULO DE IRA'!$B$2:$J$83</definedName>
    <definedName name="_xlnm.Print_Area" localSheetId="4">'OBRA EXTERIOR'!$C$2:$K$160</definedName>
    <definedName name="_xlnm.Print_Area" localSheetId="0">PRESUPUESTO!$B$2:$J$584</definedName>
    <definedName name="_xlnm.Print_Area" localSheetId="3">'UNIDAD DE SALUD'!$C$2:$K$84</definedName>
    <definedName name="GAMEZ" localSheetId="2" hidden="1">{"'TABLAS GRAFICAS'!$B$51:$B$62","'GRAFICOS'!$A$45"}</definedName>
    <definedName name="GAMEZ" localSheetId="1" hidden="1">{"'TABLAS GRAFICAS'!$B$51:$B$62","'GRAFICOS'!$A$45"}</definedName>
    <definedName name="GAMEZ" localSheetId="4" hidden="1">{"'TABLAS GRAFICAS'!$B$51:$B$62","'GRAFICOS'!$A$45"}</definedName>
    <definedName name="GAMEZ" localSheetId="0" hidden="1">{"'TABLAS GRAFICAS'!$B$51:$B$62","'GRAFICOS'!$A$45"}</definedName>
    <definedName name="GAMEZ" localSheetId="3" hidden="1">{"'TABLAS GRAFICAS'!$B$51:$B$62","'GRAFICOS'!$A$45"}</definedName>
    <definedName name="GAMEZ" hidden="1">{"'TABLAS GRAFICAS'!$B$51:$B$62","'GRAFICOS'!$A$45"}</definedName>
    <definedName name="HTML_CodePage" hidden="1">1252</definedName>
    <definedName name="HTML_Control" localSheetId="2" hidden="1">{"'TABLAS GRAFICAS'!$B$51:$B$62","'GRAFICOS'!$A$45"}</definedName>
    <definedName name="HTML_Control" localSheetId="1" hidden="1">{"'TABLAS GRAFICAS'!$B$51:$B$62","'GRAFICOS'!$A$45"}</definedName>
    <definedName name="HTML_Control" localSheetId="4" hidden="1">{"'TABLAS GRAFICAS'!$B$51:$B$62","'GRAFICOS'!$A$45"}</definedName>
    <definedName name="HTML_Control" localSheetId="0" hidden="1">{"'TABLAS GRAFICAS'!$B$51:$B$62","'GRAFICOS'!$A$45"}</definedName>
    <definedName name="HTML_Control" localSheetId="3" hidden="1">{"'TABLAS GRAFICAS'!$B$51:$B$62","'GRAFICOS'!$A$45"}</definedName>
    <definedName name="HTML_Control" hidden="1">{"'TABLAS GRAFICAS'!$B$51:$B$62","'GRAFICOS'!$A$45"}</definedName>
    <definedName name="HTML_Description" hidden="1">""</definedName>
    <definedName name="HTML_Email" hidden="1">""</definedName>
    <definedName name="HTML_Header" hidden="1">"GRAFICOS"</definedName>
    <definedName name="HTML_LastUpdate" hidden="1">"11/26/97"</definedName>
    <definedName name="HTML_LineAfter" hidden="1">TRUE</definedName>
    <definedName name="HTML_LineBefore" hidden="1">TRUE</definedName>
    <definedName name="HTML_Name" hidden="1">"Mapeo Digital"</definedName>
    <definedName name="HTML_OBDlg2" hidden="1">TRUE</definedName>
    <definedName name="HTML_OBDlg4" hidden="1">TRUE</definedName>
    <definedName name="HTML_OS" hidden="1">0</definedName>
    <definedName name="HTML_PathFile" hidden="1">"C:\aplicaciones\HTML.htm"</definedName>
    <definedName name="HTML_Title" hidden="1">"ESTADISTICO"</definedName>
    <definedName name="OK" localSheetId="2" hidden="1">{"'TABLAS GRAFICAS'!$B$51:$B$62","'GRAFICOS'!$A$45"}</definedName>
    <definedName name="OK" localSheetId="1" hidden="1">{"'TABLAS GRAFICAS'!$B$51:$B$62","'GRAFICOS'!$A$45"}</definedName>
    <definedName name="OK" localSheetId="4" hidden="1">{"'TABLAS GRAFICAS'!$B$51:$B$62","'GRAFICOS'!$A$45"}</definedName>
    <definedName name="OK" localSheetId="0" hidden="1">{"'TABLAS GRAFICAS'!$B$51:$B$62","'GRAFICOS'!$A$45"}</definedName>
    <definedName name="OK" localSheetId="3" hidden="1">{"'TABLAS GRAFICAS'!$B$51:$B$62","'GRAFICOS'!$A$45"}</definedName>
    <definedName name="OK" hidden="1">{"'TABLAS GRAFICAS'!$B$51:$B$62","'GRAFICOS'!$A$45"}</definedName>
    <definedName name="_xlnm.Print_Titles" localSheetId="2">LABORATORIO!$2:$6</definedName>
    <definedName name="_xlnm.Print_Titles" localSheetId="1">'MODULO DE IRA'!$2:$6</definedName>
    <definedName name="_xlnm.Print_Titles" localSheetId="4">'OBRA EXTERIOR'!$2:$6</definedName>
    <definedName name="_xlnm.Print_Titles" localSheetId="0">PRESUPUESTO!$2:$6</definedName>
    <definedName name="_xlnm.Print_Titles" localSheetId="3">'UNIDAD DE SALUD'!$2:$6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4" i="24" l="1"/>
  <c r="I93" i="24"/>
  <c r="I92" i="24"/>
  <c r="I91" i="24"/>
  <c r="I90" i="24"/>
  <c r="I89" i="24"/>
  <c r="I88" i="24"/>
  <c r="I87" i="24"/>
  <c r="I86" i="24"/>
  <c r="I85" i="24"/>
  <c r="I84" i="24"/>
  <c r="I83" i="24"/>
  <c r="I82" i="24"/>
  <c r="I81" i="24"/>
  <c r="I80" i="24"/>
  <c r="I79" i="24"/>
  <c r="I77" i="24"/>
  <c r="I76" i="24"/>
  <c r="I30" i="24"/>
  <c r="I72" i="24"/>
  <c r="I74" i="24"/>
  <c r="I73" i="24"/>
  <c r="I71" i="24"/>
  <c r="I70" i="24"/>
  <c r="I69" i="24"/>
  <c r="I67" i="24" s="1"/>
  <c r="I68" i="24"/>
  <c r="I66" i="24"/>
  <c r="I65" i="24"/>
  <c r="I64" i="24"/>
  <c r="I63" i="24"/>
  <c r="I62" i="24"/>
  <c r="I61" i="24"/>
  <c r="I59" i="24"/>
  <c r="I58" i="24"/>
  <c r="I57" i="24"/>
  <c r="I56" i="24"/>
  <c r="I55" i="24"/>
  <c r="I54" i="24"/>
  <c r="I53" i="24"/>
  <c r="I45" i="24"/>
  <c r="I46" i="24"/>
  <c r="I47" i="24"/>
  <c r="I48" i="24"/>
  <c r="I49" i="24"/>
  <c r="I50" i="24"/>
  <c r="I51" i="24"/>
  <c r="I40" i="24"/>
  <c r="I41" i="24"/>
  <c r="I42" i="24"/>
  <c r="I78" i="24" l="1"/>
  <c r="J75" i="24" s="1"/>
  <c r="I44" i="24"/>
  <c r="I43" i="24" s="1"/>
  <c r="I39" i="24"/>
  <c r="I38" i="24"/>
  <c r="I37" i="24"/>
  <c r="I36" i="24"/>
  <c r="I35" i="24"/>
  <c r="I52" i="24" l="1"/>
  <c r="I60" i="24"/>
  <c r="I34" i="24"/>
  <c r="I33" i="24" l="1"/>
  <c r="I31" i="24" l="1"/>
  <c r="I32" i="24"/>
  <c r="I17" i="24"/>
  <c r="I16" i="24"/>
  <c r="I12" i="24"/>
  <c r="I11" i="24"/>
  <c r="I10" i="24"/>
  <c r="I155" i="24"/>
  <c r="I154" i="24"/>
  <c r="I152" i="24"/>
  <c r="I151" i="24"/>
  <c r="I150" i="24"/>
  <c r="I149" i="24"/>
  <c r="I147" i="24"/>
  <c r="I146" i="24"/>
  <c r="I145" i="24"/>
  <c r="I142" i="24"/>
  <c r="I141" i="24"/>
  <c r="I139" i="24"/>
  <c r="I138" i="24"/>
  <c r="I137" i="24"/>
  <c r="I136" i="24"/>
  <c r="I135" i="24"/>
  <c r="I134" i="24"/>
  <c r="I133" i="24"/>
  <c r="I132" i="24"/>
  <c r="I130" i="24"/>
  <c r="I129" i="24"/>
  <c r="I128" i="24"/>
  <c r="I127" i="24"/>
  <c r="I126" i="24"/>
  <c r="I125" i="24"/>
  <c r="I124" i="24"/>
  <c r="I122" i="24"/>
  <c r="I121" i="24"/>
  <c r="I120" i="24"/>
  <c r="I119" i="24"/>
  <c r="I118" i="24"/>
  <c r="I117" i="24"/>
  <c r="I116" i="24"/>
  <c r="I115" i="24"/>
  <c r="I114" i="24"/>
  <c r="I113" i="24"/>
  <c r="I112" i="24"/>
  <c r="I111" i="24"/>
  <c r="I109" i="24"/>
  <c r="I108" i="24"/>
  <c r="I107" i="24"/>
  <c r="I105" i="24"/>
  <c r="I104" i="24"/>
  <c r="I103" i="24"/>
  <c r="I29" i="24"/>
  <c r="I28" i="24"/>
  <c r="I26" i="24"/>
  <c r="I25" i="24"/>
  <c r="I24" i="24"/>
  <c r="I23" i="24"/>
  <c r="I22" i="24"/>
  <c r="I21" i="24"/>
  <c r="I20" i="24"/>
  <c r="I19" i="24"/>
  <c r="I18" i="24"/>
  <c r="I14" i="24"/>
  <c r="I13" i="24"/>
  <c r="I9" i="24"/>
  <c r="I8" i="24"/>
  <c r="I74" i="23"/>
  <c r="I56" i="23"/>
  <c r="J143" i="24" l="1"/>
  <c r="J102" i="24"/>
  <c r="J140" i="24"/>
  <c r="J123" i="24"/>
  <c r="J7" i="24"/>
  <c r="J106" i="24"/>
  <c r="J27" i="24"/>
  <c r="J131" i="24"/>
  <c r="J110" i="24"/>
  <c r="J15" i="24"/>
  <c r="I45" i="23"/>
  <c r="I46" i="23"/>
  <c r="J159" i="24" l="1"/>
  <c r="I32" i="23"/>
  <c r="I28" i="23" l="1"/>
  <c r="I44" i="23" l="1"/>
  <c r="I43" i="23"/>
  <c r="I42" i="23"/>
  <c r="I41" i="23"/>
  <c r="I40" i="23"/>
  <c r="I39" i="23"/>
  <c r="I38" i="23"/>
  <c r="I37" i="23"/>
  <c r="I36" i="23"/>
  <c r="I53" i="23"/>
  <c r="I54" i="23"/>
  <c r="I50" i="23"/>
  <c r="I51" i="23"/>
  <c r="I52" i="23"/>
  <c r="I11" i="23"/>
  <c r="I10" i="23"/>
  <c r="I13" i="23"/>
  <c r="I12" i="23"/>
  <c r="I16" i="23"/>
  <c r="I79" i="23"/>
  <c r="I78" i="23"/>
  <c r="I76" i="23"/>
  <c r="I75" i="23"/>
  <c r="I73" i="23"/>
  <c r="I71" i="23"/>
  <c r="I70" i="23"/>
  <c r="I69" i="23"/>
  <c r="I66" i="23"/>
  <c r="I65" i="23"/>
  <c r="I63" i="23"/>
  <c r="I62" i="23"/>
  <c r="I61" i="23"/>
  <c r="I60" i="23"/>
  <c r="I59" i="23"/>
  <c r="I58" i="23"/>
  <c r="I57" i="23"/>
  <c r="I49" i="23"/>
  <c r="I48" i="23"/>
  <c r="I35" i="23"/>
  <c r="I33" i="23"/>
  <c r="I31" i="23"/>
  <c r="I29" i="23"/>
  <c r="I27" i="23"/>
  <c r="I25" i="23"/>
  <c r="I24" i="23"/>
  <c r="I22" i="23"/>
  <c r="J21" i="23" s="1"/>
  <c r="I20" i="23"/>
  <c r="I19" i="23"/>
  <c r="I18" i="23"/>
  <c r="I17" i="23"/>
  <c r="I15" i="23"/>
  <c r="I14" i="23"/>
  <c r="I9" i="23"/>
  <c r="I8" i="23"/>
  <c r="J45" i="22"/>
  <c r="I39" i="22"/>
  <c r="I47" i="22"/>
  <c r="I48" i="22"/>
  <c r="I46" i="22"/>
  <c r="I27" i="22"/>
  <c r="I25" i="22"/>
  <c r="I36" i="22"/>
  <c r="I14" i="22"/>
  <c r="I8" i="22"/>
  <c r="I12" i="22"/>
  <c r="I11" i="22"/>
  <c r="I10" i="22"/>
  <c r="I60" i="22"/>
  <c r="I59" i="22"/>
  <c r="I57" i="22"/>
  <c r="I56" i="22"/>
  <c r="I55" i="22"/>
  <c r="I53" i="22"/>
  <c r="I52" i="22"/>
  <c r="I51" i="22"/>
  <c r="I44" i="22"/>
  <c r="I43" i="22"/>
  <c r="I42" i="22"/>
  <c r="I41" i="22"/>
  <c r="I40" i="22"/>
  <c r="I38" i="22"/>
  <c r="I35" i="22"/>
  <c r="I34" i="22"/>
  <c r="J33" i="22" s="1"/>
  <c r="I32" i="22"/>
  <c r="I31" i="22"/>
  <c r="I29" i="22"/>
  <c r="I28" i="22"/>
  <c r="I24" i="22"/>
  <c r="I23" i="22"/>
  <c r="I21" i="22"/>
  <c r="I20" i="22"/>
  <c r="I18" i="22"/>
  <c r="J17" i="22" s="1"/>
  <c r="I16" i="22"/>
  <c r="I15" i="22"/>
  <c r="I13" i="22"/>
  <c r="I9" i="22"/>
  <c r="H76" i="21"/>
  <c r="H79" i="21"/>
  <c r="H78" i="21"/>
  <c r="H74" i="21"/>
  <c r="H75" i="21"/>
  <c r="H73" i="21"/>
  <c r="H71" i="21"/>
  <c r="H70" i="21"/>
  <c r="H69" i="21"/>
  <c r="H66" i="21"/>
  <c r="I65" i="21" s="1"/>
  <c r="J49" i="22" l="1"/>
  <c r="J34" i="23"/>
  <c r="I67" i="21"/>
  <c r="J55" i="23"/>
  <c r="J7" i="23"/>
  <c r="J23" i="23"/>
  <c r="J64" i="23"/>
  <c r="J26" i="23"/>
  <c r="J30" i="23"/>
  <c r="J47" i="23"/>
  <c r="J67" i="23"/>
  <c r="J26" i="22"/>
  <c r="J22" i="22"/>
  <c r="J37" i="22"/>
  <c r="J19" i="22"/>
  <c r="J30" i="22"/>
  <c r="J7" i="22"/>
  <c r="J83" i="23" l="1"/>
  <c r="J64" i="22"/>
  <c r="H33" i="21"/>
  <c r="H34" i="21"/>
  <c r="H41" i="21"/>
  <c r="H30" i="21"/>
  <c r="H29" i="21"/>
  <c r="H28" i="21"/>
  <c r="H26" i="21"/>
  <c r="H25" i="21"/>
  <c r="H23" i="21"/>
  <c r="H22" i="21"/>
  <c r="H18" i="21"/>
  <c r="H55" i="21"/>
  <c r="H17" i="21"/>
  <c r="H16" i="21"/>
  <c r="H15" i="21"/>
  <c r="I27" i="21" l="1"/>
  <c r="I21" i="21"/>
  <c r="I24" i="21"/>
  <c r="H14" i="21" l="1"/>
  <c r="H13" i="21"/>
  <c r="H64" i="21"/>
  <c r="H63" i="21"/>
  <c r="H62" i="21"/>
  <c r="H61" i="21"/>
  <c r="H60" i="21"/>
  <c r="H59" i="21"/>
  <c r="H57" i="21"/>
  <c r="H56" i="21"/>
  <c r="H53" i="21"/>
  <c r="H52" i="21"/>
  <c r="H51" i="21"/>
  <c r="I50" i="21" s="1"/>
  <c r="H49" i="21"/>
  <c r="H48" i="21"/>
  <c r="H46" i="21"/>
  <c r="H45" i="21"/>
  <c r="H43" i="21"/>
  <c r="H42" i="21"/>
  <c r="H40" i="21"/>
  <c r="H38" i="21"/>
  <c r="I37" i="21" s="1"/>
  <c r="H36" i="21"/>
  <c r="I35" i="21" s="1"/>
  <c r="H32" i="21"/>
  <c r="I31" i="21" s="1"/>
  <c r="H20" i="21"/>
  <c r="H19" i="21"/>
  <c r="H12" i="21"/>
  <c r="H11" i="21"/>
  <c r="H10" i="21"/>
  <c r="H9" i="21"/>
  <c r="H8" i="21"/>
  <c r="I7" i="21" l="1"/>
  <c r="I54" i="21"/>
  <c r="I58" i="21"/>
  <c r="I44" i="21"/>
  <c r="I47" i="21"/>
  <c r="I39" i="21"/>
  <c r="I82" i="21" l="1"/>
</calcChain>
</file>

<file path=xl/sharedStrings.xml><?xml version="1.0" encoding="utf-8"?>
<sst xmlns="http://schemas.openxmlformats.org/spreadsheetml/2006/main" count="2180" uniqueCount="813">
  <si>
    <t>PLAN DE OFERTA</t>
  </si>
  <si>
    <t xml:space="preserve">  </t>
  </si>
  <si>
    <t>AMPLIACION Y READECUACION DE AREAS EN LA UNIDAD DE INTERMEDIA DE JUCUAPA, DEPARTAMENTO DE USULUTAN</t>
  </si>
  <si>
    <t>PARTIDA</t>
  </si>
  <si>
    <t>DESCRIPCIÓN</t>
  </si>
  <si>
    <t>CANTIDAD</t>
  </si>
  <si>
    <t>UNIDAD</t>
  </si>
  <si>
    <t>PRECIO UNITARIO</t>
  </si>
  <si>
    <t>SUB TOTAL</t>
  </si>
  <si>
    <t>TOTAL</t>
  </si>
  <si>
    <t xml:space="preserve">OBRAS PRELIMINARES </t>
  </si>
  <si>
    <t>Instalación provisional Agua Potable, Aguas Negras y Energía Eléctrica</t>
  </si>
  <si>
    <t>S.G.</t>
  </si>
  <si>
    <t>Suministro e Instalación de rotulo provisional</t>
  </si>
  <si>
    <t xml:space="preserve">SANEAMIENTO AMBIENTAL </t>
  </si>
  <si>
    <t>DESMONTAJES Y DEMOLICIONES</t>
  </si>
  <si>
    <t>2.01.01</t>
  </si>
  <si>
    <t>(D-1) Desmontaje de portón de acceso, incluye todo accesorios y desalojo.</t>
  </si>
  <si>
    <t>SG</t>
  </si>
  <si>
    <t>2.01.02</t>
  </si>
  <si>
    <t>(D-2) Desmontaje de ventana y defensa metálica, incluye desalojo.</t>
  </si>
  <si>
    <t>U</t>
  </si>
  <si>
    <t>2.01.03</t>
  </si>
  <si>
    <t>(D-3) Desmontaje de puerta de madera, incluye desalojo.</t>
  </si>
  <si>
    <t>2.01.04</t>
  </si>
  <si>
    <t>(D-4) Desmontaje de lavamanos, incluye todo accesorios y desalojo.</t>
  </si>
  <si>
    <t>2.01.05</t>
  </si>
  <si>
    <t>Desmontaje de cubierta de techo metálica de lámina de aluminio y zinc, incluye desalojo.</t>
  </si>
  <si>
    <t>M2</t>
  </si>
  <si>
    <t>2.01.06</t>
  </si>
  <si>
    <t>Demolicion de pared liviana, incluye desalojo.</t>
  </si>
  <si>
    <t>2.01.07</t>
  </si>
  <si>
    <t>Remoción de pintura y escarificado en pared para preparación de repello y afinado</t>
  </si>
  <si>
    <t>2.01.08</t>
  </si>
  <si>
    <t>Resane de cuadrados en puertas y ventanas para apertura y sellado de huecos en paredes. Ver ubicación en plano.</t>
  </si>
  <si>
    <t>2.01.09</t>
  </si>
  <si>
    <t>Desmontaje de todas las instalaciones eléctricas existentes, incluye desalojo.</t>
  </si>
  <si>
    <t>ESTRUCTURA METÁLICA</t>
  </si>
  <si>
    <t>2.02.01</t>
  </si>
  <si>
    <t>Limpieza, lijado de estructura; colocación de pletina 2" e=1/8" donde indique en plano, aplicación de dos manos de anticorrosivo de diferente color.</t>
  </si>
  <si>
    <t>CUBIERTA DE TECHO</t>
  </si>
  <si>
    <t>2.03.01</t>
  </si>
  <si>
    <t>Suministro e instalación de cubierta de lámina metálica de acero galvanizado calibre 24 prepintada con aislante termoacústico 5 mm de espesor, incluye canales y botaguas.</t>
  </si>
  <si>
    <t>DIVISIONES LIVIANAS</t>
  </si>
  <si>
    <t>2.04.01</t>
  </si>
  <si>
    <t>Suministro e instalación de división de pared seca de paneles de tabla cemento de 1/2” laminado con una malla de fibra de vidrio polimerizada y forrada en ambas caras resistente al fuego con estructura de bastidores metálicos perfiles de 3 5/8" lámina galvanizada #26, con canales de amarre; incluye el empastado con mortero premezclado, tratamiento y sellado de juntas. Altura hasta cielo falso.</t>
  </si>
  <si>
    <t>2.04.02</t>
  </si>
  <si>
    <t>Suministro e instalación de división de pared seca de paneles de tabla cemento de 1/2” laminado con una malla de fibra de vidrio polimerizada y forrada en ambas caras resistente al fuego con estructura de bastidores metálicos perfiles de 3 5/8" lámina galvanizada #26, con canales de amarre; incluye el empastado con mortero premezclado, tratamiento y sellado de juntas. Altura de 1.22 m.</t>
  </si>
  <si>
    <t>PISOS</t>
  </si>
  <si>
    <t>2.05.01</t>
  </si>
  <si>
    <t>Suministro e instalación de porcelanato antideslizante de 0.60 m x 0.60 m PI-III, acabado mate color a especificarse a instalar en base de concreto según especificación técnica, incluye zócalo de 10 cm de la misma calidad.</t>
  </si>
  <si>
    <t>2.05.02</t>
  </si>
  <si>
    <t>Suministro e instalación de piso cerámico antiderrapante de 0.20 m x 0.20 m a instalar en base de concreto según especificación técnica.</t>
  </si>
  <si>
    <t>2.05.03</t>
  </si>
  <si>
    <t>Conformación de pavimento nuevo de concreto con suelo estabilizado de acuerdo a diseño estructural, repellado superficie rugosa, color natural.</t>
  </si>
  <si>
    <t xml:space="preserve">ACABADOS </t>
  </si>
  <si>
    <t>2.06.01</t>
  </si>
  <si>
    <t>(Código 1, 2, 4 y 6) Suministro y aplicación de dos manos de pintura primera calidad, tipo esmalte base agua resistente a la corrosión, químicos, impacto, abrasión y resistente a la oxidación superficial, incluye curado y base. Ver detalle de pintura en paredes exteriores; incluyendo cuadrados de puertas y ventanas.</t>
  </si>
  <si>
    <t>2.06.02</t>
  </si>
  <si>
    <t>(Código 3 y 5) Suministro e instalación de Enchape de ceramica de 0.20 m x 0.30 m; incluyendo cuadrados de puertas y ventanas.</t>
  </si>
  <si>
    <t>2.06.03</t>
  </si>
  <si>
    <t>(Código 7, 8, 9 y 10) Suministro y aplicación de dos manos de pintura epóxica antibacterial, incluyendo cuadrados de puertas y ventanas. Incluye curado, base y elaboración de curva sanitaria.</t>
  </si>
  <si>
    <t>CIELOS FALSOS</t>
  </si>
  <si>
    <t>Suministro e instalación de Cielo Falso, losetas de fibrocemento de 2'x4' de 6 mm de espesor, color blanco, perfilería de aluminio tipo pesado, suspendido con alambre galvanizado N°14 entorchado, incluye arriostramiento sismo resistente a cada 2.40 m A.S.</t>
  </si>
  <si>
    <t>Suministro e instalación de Fascia y Cornisa a instalar, forro de lámina metálica compuesta de una hoja de zinc aluminio calibre 24; cornisa tabla cemento, estructura hierro cuadrado 1" x 1" chapa 16 @0.60 m máximo.</t>
  </si>
  <si>
    <t>M</t>
  </si>
  <si>
    <t>VENTANAS</t>
  </si>
  <si>
    <t>2.08.01</t>
  </si>
  <si>
    <t>(V-1) Suministro e instalación de Ventanas (2.00 m x 1.00 m) de manguetería aluminio tipo pesado anodizado al natural, todos los cuerpos corredizos color claro laminado de 6 mm.</t>
  </si>
  <si>
    <t>2.08.02</t>
  </si>
  <si>
    <t>(V-2) Suministro e instalación de Ventanas (1.40 m x 1.20 m) de manguetería aluminio tipo pesado anodizado al natural, todos los cuerpos corredizos color claro laminado de 6 mm.</t>
  </si>
  <si>
    <t>2.08.03</t>
  </si>
  <si>
    <t>(V-3) Suministro e instalación de Ventanas (0.60 m x 0.60 m) de manguetería aluminio tipo pesado anodizado al natural, todos los cuerpos corredizos color claro laminado de 6 mm.</t>
  </si>
  <si>
    <t>2.08.04</t>
  </si>
  <si>
    <t>(V-4) Suministro e instalación de Ventanas (0.85 m x 0.60 m) de manguetería aluminio tipo pesado anodizado al natural, todos los cuerpos corredizos color claro laminado de 6 mm.</t>
  </si>
  <si>
    <t>PUERTAS</t>
  </si>
  <si>
    <t>2.09.01</t>
  </si>
  <si>
    <t>(P-1) Suministro e instalación de Puerta Metálica (2.20 m x 1.00 m) de una hoja de lámina de ho.1/16" doble forro, refuerzo de tubo de hierro de 1" x 2" chapa 14 y contramarco mocheta de pletinas de 2 1/4" x 1/8" y 1" x 1 /8" soldadas en ángulo, tres bisagras tipo cápsula de 5/8" x 5", aplicación de pintura de esmalte con soplete.</t>
  </si>
  <si>
    <t>2.09.02</t>
  </si>
  <si>
    <t>(P-2) Suministro e instalación de Puerta de Madera estructura de cedro y doble forro de madera laminada incluye banack clase "b" de 1/4" incluye mocheta de 1" de espesor chapa de palanca de uso pesado, tres bisagras tipo alcayate de 4", tope al piso y aplicación de pintura de esmalte con soplete.</t>
  </si>
  <si>
    <t>SEÑALÉTICA</t>
  </si>
  <si>
    <t>2.10.01</t>
  </si>
  <si>
    <t>Suministro y colocación de Señal de RIESGO ELÉCTRICO. Ver detalle en planos y especificaciones técnicas.</t>
  </si>
  <si>
    <t>2.10.02</t>
  </si>
  <si>
    <t>Suministro y colocación de Señal de PROHIBIDO FUMAR. Ver detalle en planos y especificaciones técnicas.</t>
  </si>
  <si>
    <t>2.10.03</t>
  </si>
  <si>
    <t>Suministro y colocación de SERVICIOS SANITARIOS. Ver detalle en planos y especificaciones técnicas.</t>
  </si>
  <si>
    <t>2.10.04</t>
  </si>
  <si>
    <t>Suministro y colocación de Señal de SALIDA DE EMERGENCIA. Ver detalle en planos y especificaciones técnicas.</t>
  </si>
  <si>
    <t>2.10.05</t>
  </si>
  <si>
    <t>Suministro y colocación de Señal RUTA DE EVACUACIÓN. Ver detalle en planos y especificaciones técnicas.</t>
  </si>
  <si>
    <t>2.10.06</t>
  </si>
  <si>
    <t>Suministro y colocación de Señal EXTINTOR. Ver detalle en planos y especificaciones técnicas.</t>
  </si>
  <si>
    <t>2.10.07</t>
  </si>
  <si>
    <t>Rotulos Acrilicos para identificacion de espacios</t>
  </si>
  <si>
    <t>2.10.08</t>
  </si>
  <si>
    <t>Suministro e intalacion de extintor de polvo quimico seco tipo ABC 10 lib</t>
  </si>
  <si>
    <t>INSTALACIONES HIDRÁULICAS</t>
  </si>
  <si>
    <t>2.11.01</t>
  </si>
  <si>
    <t>AGUA POTABLE</t>
  </si>
  <si>
    <t>2.11.01.01</t>
  </si>
  <si>
    <t>Suministro e Instalación Tuberías de PVC ø 1/2" 315 PSI JC SDR 13.5, incluye accesorios y niples de acero galvanizado para paso de tuberías en pared hacia los artefactos sanitarios.</t>
  </si>
  <si>
    <t>2.11.01.02</t>
  </si>
  <si>
    <t>Suministro e Instalación Tuberías de PVC ø 3/4" 250 PSI JC SDR 17, incluye accesorios, excavacion y compactacion.</t>
  </si>
  <si>
    <t>2.11.01.03</t>
  </si>
  <si>
    <t>Suministro e Instalación Tuberías de PVC ø 1" 250 PSI JC SDR 17, incluye accesorios, excavacion y compactacion.</t>
  </si>
  <si>
    <t>2.11.02</t>
  </si>
  <si>
    <t>AGUAS NEGRAS</t>
  </si>
  <si>
    <t>2.11.02.01</t>
  </si>
  <si>
    <t>Suministro e Instalación de Tuberías de ø 2" 125 PSI JC, incluye accesorios, trazo y todo lo necesario para dejar completamente conectados los artefactos sanitarios. Incluye Suministro e Instalación de Sifones en los puntos sugeridos, excavacion y compactacion.</t>
  </si>
  <si>
    <t>2.11.02.02</t>
  </si>
  <si>
    <t>Suministro e Instalación de Tuberías de ø 3" 125 PSI JC, incluye accesorios, trazo y todo lo necesario para dejar completamente conectados los artefactos sanitarios. Incluye Suministro e Instalación de Sifones en los puntos sugeridos, excavacion y compactacion.</t>
  </si>
  <si>
    <t>2.11.02.03</t>
  </si>
  <si>
    <t>Suministro e Instalación de Tuberías de ø 4" 125 PSI JC, incluye accesorios, trazo y todo lo necesario para dejar completamente conectados los artefactos sanitarios. Incluye Suministro e Instalación de Sifones en los puntos sugeridos, excavacion y compactacion.</t>
  </si>
  <si>
    <t>2.11.02.04</t>
  </si>
  <si>
    <t>Construcción de cajas de registro de aguas negras 0.40x0.40m interno con tapadera de concreto de 5 cm de espesor con manecillas profundidad máxima estimada de 0.45 m</t>
  </si>
  <si>
    <t>2.11.03</t>
  </si>
  <si>
    <t>ARTEFACTOS SANITARIOS Y EQUIPOS</t>
  </si>
  <si>
    <t>2.11.03.01</t>
  </si>
  <si>
    <t xml:space="preserve">Suministro e Instalacion de lavamanos cerámico con pedestal, grifo metálico monocromado de 1/4 de giro horizontal, incluye instalación y accesorios. </t>
  </si>
  <si>
    <t>2.11.03.02</t>
  </si>
  <si>
    <t>Suministro e instalación de Inodoro losa vitrificada, con tecnología HET (High Efficiency Toilet), artefactos de alta eficiencia, conexión posterior, para uso con fluxómetro. Debe incluir todos los accesorios necesarios para su instalación y funcionamiento.</t>
  </si>
  <si>
    <t>2.11.03.03</t>
  </si>
  <si>
    <t xml:space="preserve">Suministro e Instalacion de ducha, incluye instalación y accesorios. </t>
  </si>
  <si>
    <t>2.11.03.04</t>
  </si>
  <si>
    <t xml:space="preserve">Suministro e Instalacion de resumidero, incluye instalación y accesorios. </t>
  </si>
  <si>
    <t>MODULO DE IRA</t>
  </si>
  <si>
    <t>3.01.01</t>
  </si>
  <si>
    <t>(D-1) Desmontaje de puerta metálica, incluye todo accesorios y desalojo.</t>
  </si>
  <si>
    <t>3.01.02</t>
  </si>
  <si>
    <t>(D-2) Desmontaje de equipo de aire acondicionado, incluye todo accesorios y desalojo.</t>
  </si>
  <si>
    <t>3.01.03</t>
  </si>
  <si>
    <t>(D-3) Desmontaje de estructura metálica y cubierta de techo de fibrocemento, incluye desalojo.</t>
  </si>
  <si>
    <t>3.01.04</t>
  </si>
  <si>
    <t>(D-4) Desmontaje de pila y sello de tuberías, incluye todo accesorios y desalojo.</t>
  </si>
  <si>
    <t>3.01.05</t>
  </si>
  <si>
    <t>(D-5) Desmontaje de ventana y defensa metálica, incluye desalojo.</t>
  </si>
  <si>
    <t>3.01.06</t>
  </si>
  <si>
    <t>Desmontaje de cubierta de techo y de fascia y cornisa, incluye desalojo.</t>
  </si>
  <si>
    <t>3.01.07</t>
  </si>
  <si>
    <t xml:space="preserve">Desmontaje de reja metálica, incluye desalojo. </t>
  </si>
  <si>
    <t>3.01.08</t>
  </si>
  <si>
    <t>Demolición de pared de mampostería, incluye desalojo.</t>
  </si>
  <si>
    <t>3.01.09</t>
  </si>
  <si>
    <t>Demolición de piso existente, incluye desalojo.</t>
  </si>
  <si>
    <t>3.01.10</t>
  </si>
  <si>
    <t>Demolición de acera existente, incluye desalojo.</t>
  </si>
  <si>
    <t>3.01.11</t>
  </si>
  <si>
    <t>3.01.12</t>
  </si>
  <si>
    <t>Tala de árbol, incluye desalojo.</t>
  </si>
  <si>
    <t>3.01.13</t>
  </si>
  <si>
    <t>TERRACERIA</t>
  </si>
  <si>
    <t>3.02.01</t>
  </si>
  <si>
    <t xml:space="preserve">Trazo y Nivelación </t>
  </si>
  <si>
    <t>3.02.02</t>
  </si>
  <si>
    <t>Excavación para soleras de fundación, incluye desalojo</t>
  </si>
  <si>
    <t>M3</t>
  </si>
  <si>
    <t xml:space="preserve">RELLENOS </t>
  </si>
  <si>
    <t>3.03.01</t>
  </si>
  <si>
    <t>Relleno para soleras de fundación, compactados con material selecto, compactado al 95%</t>
  </si>
  <si>
    <t>3.03.02</t>
  </si>
  <si>
    <t>Relleno para soleras de fundación, compactados con suelo cemento 20:1, compactado al 95%</t>
  </si>
  <si>
    <t>CONCRETO ESTRUCTURAL</t>
  </si>
  <si>
    <t>3.04.01</t>
  </si>
  <si>
    <t>Solera de fundación SF-1, 60 cm x 30 cm.  f´c= 210 kg/cm2, refuerzo 6#4, estribos #3 @15 cm.</t>
  </si>
  <si>
    <t>3.04.02</t>
  </si>
  <si>
    <t>Solera de coronamiento SI-1; SC-1, 20 cm x 15 cm,  f´c= 210 kg/cm2, refuerzo 4#4, estribos #3 @15 cm.</t>
  </si>
  <si>
    <t>3.04.03</t>
  </si>
  <si>
    <t>Solera de coronamiento SC-2, 40 cm x 15 cm,  f´c= 210 kg/cm2, refuerzo 8#4, estribos #3 @15 cm.</t>
  </si>
  <si>
    <t>3.05.01</t>
  </si>
  <si>
    <t>3.05.02</t>
  </si>
  <si>
    <t xml:space="preserve">Suministro e instalación de Polín P-1 (doble perfil C de 4" cal 14 galvanizado chapa 14), según detalle en planos y pintura según especificación técnica </t>
  </si>
  <si>
    <t>3.05.03</t>
  </si>
  <si>
    <t xml:space="preserve">Suministro e instalación de Escopeta E-1 de Tubo estructural rectangular galvanizado (6”x4”) chapa 14, según detalle en planos y pintura según especificación técnica </t>
  </si>
  <si>
    <t>3.06.01</t>
  </si>
  <si>
    <t>Suministro e instalación de cubierta de lámina metálica de acero galvanizado calibre 24 prepintada con aislante termoacústico 5 mm de espesor, incluye canales y botaguas</t>
  </si>
  <si>
    <t>ALBAÑILERIA</t>
  </si>
  <si>
    <t>3.07.01</t>
  </si>
  <si>
    <t>Pared de mampostería reforzada de bloque de concreto tipo stretcher de 0.15 m x 0.40 m x 0.20 m, incluye elaboración de soleras intermedias, nervios, cargaderos. Ver detalle de refuerzos verticales y horizontales</t>
  </si>
  <si>
    <t>3.08.01</t>
  </si>
  <si>
    <t>Suministro e instalación de porcelanato antideslizante de 0.60 m x 0.60 m PI-III, acabado mate color a especificarse a instalar en piso existente según especificación técnica, incluye zócalo de 10 cm de la misma calidad.</t>
  </si>
  <si>
    <t>3.08.02</t>
  </si>
  <si>
    <t>Suministro e instalación de porcelanato antideslizante de 0.60 m x 0.60 m PI-III, acabado mate color a especificarse a instalar en base de concreto según especificación técnica, incluye zócalo de 10 cm de la misma calidad. Incluye Base de concreto de 8 cm de espesor para colocación de piso, resistencia del concreto de f’c=210Kg/cm2 con refuerzo de varilla lisa 8/8 en cuadrado de 15 cm x 15 cm.</t>
  </si>
  <si>
    <t>3.08.03</t>
  </si>
  <si>
    <t>3.08.04</t>
  </si>
  <si>
    <t>(Código 1, 2, 3, 4, 5 y 6) Suministro y aplicación de dos manos de pintura primera calidad, tipo esmalte base agua resistente a la corrosión, químicos, impacto, abrasión y resistente a la oxidación superficial, incluye curado y base. Ver detalle de pintura en paredes exteriores; incluyendo cuadrados de puertas y ventanas.</t>
  </si>
  <si>
    <t>(Código 7) Suministro y aplicación de dos manos de pintura epóxica antibacterial, incluyendo cuadrados de puertas y ventanas. Incluye curado, base y elaboración de curva sanitaria.</t>
  </si>
  <si>
    <t>3.10.01</t>
  </si>
  <si>
    <t>3.10.02</t>
  </si>
  <si>
    <t>3.11.01</t>
  </si>
  <si>
    <t>(V-1) Suministro e instalación de Ventanas (3.80 m x 1.20 m) con abertura tipo proyectable de marco de mangueteria de aluminio sistema deluxe tipo pesado anodizado al natural con celosía de vidrio polarizado bronce de 5mm con operador tipo manivela.</t>
  </si>
  <si>
    <t>3.11.02</t>
  </si>
  <si>
    <t>(V-2) Suministro e instalación de Ventanas (2.00 m x 1.20 m) con abertura tipo proyectable de marco de mangueteria de aluminio sistema deluxe tipo pesado anodizado al natural con celosía de vidrio polarizado bronce de 5mm con operador tipo manivela.</t>
  </si>
  <si>
    <t>3.11.03</t>
  </si>
  <si>
    <t>(V-3) Suministro e instalación de Ventanas (1.00 m x 0.60 m) con abertura tipo proyectable de marco de mangueteria de aluminio sistema deluxe tipo pesado anodizado al natural con celosía de vidrio polarizado bronce de 5mm con operador tipo manivela.</t>
  </si>
  <si>
    <t>3.12.01</t>
  </si>
  <si>
    <t>(P-1) Puerta metálica existente a reparar, incluye mochetas, bisagras tipo cápsula, lijado y limpieza para aplicación de pintura de esmalte con soplete, cambio de chapa.</t>
  </si>
  <si>
    <t>3.12.02</t>
  </si>
  <si>
    <t>(P-2) Suministro e instalación de Puerta Metálica (2.20 m x 1.00 m) de una hoja de lámina de ho.1/16" doble forro, refuerzo de tubo de hierro de 1" x 2" chapa 14 y contramarco mocheta de pletinas de 2 1/4" x 1/8" y 1" x 1 /8" soldadas en ángulo, tres bisagras tipo cápsula de 5/8" x 5", aplicación de pintura de esmalte con soplete.</t>
  </si>
  <si>
    <t>3.12.03</t>
  </si>
  <si>
    <t>(P-3) Suministro e instalación de Puerta de Madera estructura de cedro y doble forro de madera laminada incluye banack clase "b" de 1/4" incluye mocheta de 1" de espesor chapa de palanca de uso pesado, tres bisagras tipo alcayate de 4", tope al piso y aplicación de pintura de esmalte con soplete.</t>
  </si>
  <si>
    <t>3.13.01</t>
  </si>
  <si>
    <t>3.13.02</t>
  </si>
  <si>
    <t>3.13.03</t>
  </si>
  <si>
    <t>3.13.04</t>
  </si>
  <si>
    <t>3.13.05</t>
  </si>
  <si>
    <t>3.13.06</t>
  </si>
  <si>
    <t>3.13.07</t>
  </si>
  <si>
    <t>3.13.08</t>
  </si>
  <si>
    <t>MUEBLES FIJOS</t>
  </si>
  <si>
    <t>3.14.01</t>
  </si>
  <si>
    <t>Suministro e instalación de MUEBLE MF-01. Ver detalle en planos.</t>
  </si>
  <si>
    <t>3.14.02</t>
  </si>
  <si>
    <t>Suministro e instalación de MUEBLE MF-02. Ver detalle en planos.</t>
  </si>
  <si>
    <t>3.15.01</t>
  </si>
  <si>
    <t>3.15.01.01</t>
  </si>
  <si>
    <t>3.15.01.02</t>
  </si>
  <si>
    <t>3.15.01.03</t>
  </si>
  <si>
    <t>3.15.02</t>
  </si>
  <si>
    <t>3.15.02.01</t>
  </si>
  <si>
    <t>3.15.02.02</t>
  </si>
  <si>
    <t>3.15.02.03</t>
  </si>
  <si>
    <t>3.15.02.04</t>
  </si>
  <si>
    <t>3.15.03</t>
  </si>
  <si>
    <t>3.15.03.01</t>
  </si>
  <si>
    <t>3.15.03.02</t>
  </si>
  <si>
    <t xml:space="preserve">MODULO DE LABORTORIO </t>
  </si>
  <si>
    <t>4.01.01</t>
  </si>
  <si>
    <t>(D-1) Desmontaje de puertas, incluye todo accesorios y desalojo.</t>
  </si>
  <si>
    <t>4.01.02</t>
  </si>
  <si>
    <t>(D-6) Desmontaje de ventana y defensa metálica, incluye desalojo.</t>
  </si>
  <si>
    <t>4.01.03</t>
  </si>
  <si>
    <t>4.01.04</t>
  </si>
  <si>
    <t>4.01.05</t>
  </si>
  <si>
    <t>4.01.06</t>
  </si>
  <si>
    <t>Desmontaje de cielo falso, incluye desalojo.</t>
  </si>
  <si>
    <t>4.01.07</t>
  </si>
  <si>
    <t>Sellado de tuberias, según se indica en planos.</t>
  </si>
  <si>
    <t>4.01.08</t>
  </si>
  <si>
    <t>4.01.09</t>
  </si>
  <si>
    <t>4.02.01</t>
  </si>
  <si>
    <t>4.03.01</t>
  </si>
  <si>
    <t>4.03.02</t>
  </si>
  <si>
    <t>4.04.01</t>
  </si>
  <si>
    <t>(Código 1, 2, 5, 6 y 8) Suministro y aplicación de dos manos de pintura primera calidad, tipo esmalte base agua resistente a la corrosión, químicos, impacto, abrasión y resistente a la oxidación superficial, incluye curado y base. Ver detalle de pintura en paredes exteriores; incluyendo cuadrados de puertas y ventanas.</t>
  </si>
  <si>
    <t>4.04.02</t>
  </si>
  <si>
    <t>(Código 6) Suministro e instalación de Enchape de ceramica de 0.20 m x 0.30 m; incluyendo cuadrados de puertas y ventanas.</t>
  </si>
  <si>
    <t>4.04.03</t>
  </si>
  <si>
    <t>(Código 8) Suministro e instalación de zócalo de loseta de granito de 20 mm espesor, h=0.15 m.</t>
  </si>
  <si>
    <t>4.05.01</t>
  </si>
  <si>
    <t>Suministro e instalación de Cielo Falso de estructura de perfiles de 3 5/8" lámina galvanizada #26 @0.40 m separación máx., paneles de 12.7mm de tablayeso resistente a la humedad junta encintada, pasteada y lijada. toda la superficie vista pintada con una mano de pintura base y acabada con pintura epóxica</t>
  </si>
  <si>
    <t>4.05.02</t>
  </si>
  <si>
    <t>4.05.03</t>
  </si>
  <si>
    <t>4.06.01</t>
  </si>
  <si>
    <t>(V-1) Suministro e instalación de Ventanas (2.00 m x 1.20 m) de manguetería aluminio tipo pesado anodizado al natural, ambos vidrios corredizos color bronce laminado de 6 mm.</t>
  </si>
  <si>
    <t>4.06.02</t>
  </si>
  <si>
    <t>(V-2) Suministro e instalación de Ventanas (0.85 m x 1.20 m) de manguetería aluminio tipo pesado anodizado al natural, ambos vidrios corredizos color bronce laminado de 6 mm.</t>
  </si>
  <si>
    <t>4.07.01</t>
  </si>
  <si>
    <t>(P-1) Suministro e instalación de Puerta de Madera (2.10 m x 1.00 m) con visor de vidrio fijo laminado de 6 mm según detalle planos, estructura de cedro y doble forro de madera laminada incluye banack clase "b" de 1/4" incluye mocheta de 1" de espesor chapa de palanca de uso pesado, tres bisagras tipo alcayate de 4", tope al piso y aplicación de pintura de esmalte con soplete color blanco.</t>
  </si>
  <si>
    <t>4.07.02</t>
  </si>
  <si>
    <t>(P-2) Suministro e instalación de Puerta de Madera  (2.10 m x 1.00 m) estructura de cedro y doble forro de madera laminada incluye banack clase "b" de 1/4" incluye mocheta de 1" de espesor chapa de palanca de uso pesado, tres bisagras tipo alcayate de 4", tope al piso y aplicación de pintura de esmalte con soplete.</t>
  </si>
  <si>
    <t>4.07.03</t>
  </si>
  <si>
    <t>(P-3) Suministro e instalación de Puerta de Madera  (2.10 m x 1.00 m) corrediza (reubicadas), estructura de cedro y doble forro de madera laminada banack clase "b" de 1/4", visor de marco de aluminio tipo pesado anodizado natural con vidrio fijo laminado de 6 mm sujeto al marco con empaque de neopreno, aplicación de pintura de esmalte con soplete, riel superior de acero inoxidable sujeto a estructura de división y rodos de acero inoxidable sujetos a estructura de puerta, superior e inferior detalles en planos.</t>
  </si>
  <si>
    <t>4.08.01</t>
  </si>
  <si>
    <t>4.08.02</t>
  </si>
  <si>
    <t>Suministro y colocación de Señal de RIESGO BIOLOGICO. Ver detalle en planos y especificaciones técnicas.</t>
  </si>
  <si>
    <t>4.08.03</t>
  </si>
  <si>
    <t>4.08.04</t>
  </si>
  <si>
    <t>4.08.05</t>
  </si>
  <si>
    <t>4.08.06</t>
  </si>
  <si>
    <t>4.08.07</t>
  </si>
  <si>
    <t>4.08.08</t>
  </si>
  <si>
    <t>4.08.09</t>
  </si>
  <si>
    <t>4.09.01</t>
  </si>
  <si>
    <t>4.09.02</t>
  </si>
  <si>
    <t>4.09.03</t>
  </si>
  <si>
    <t>Suministro e instalación de MUEBLE MF-03. Ver detalle en planos.</t>
  </si>
  <si>
    <t>4.09.04</t>
  </si>
  <si>
    <t>Suministro e instalación de MUEBLE MF-04. Ver detalle en planos.</t>
  </si>
  <si>
    <t>4.10.01</t>
  </si>
  <si>
    <t>4.10.01.01</t>
  </si>
  <si>
    <t>4.10.01.02</t>
  </si>
  <si>
    <t>4.10.01.03</t>
  </si>
  <si>
    <t>4.10.02</t>
  </si>
  <si>
    <t>4.10.02.01</t>
  </si>
  <si>
    <t>4.10.02.02</t>
  </si>
  <si>
    <t>4.10.02.03</t>
  </si>
  <si>
    <t>4.10.03</t>
  </si>
  <si>
    <t>4.10.03.01</t>
  </si>
  <si>
    <t>4.10.03.02</t>
  </si>
  <si>
    <t>UNIDAD DE SALUD</t>
  </si>
  <si>
    <t>5.01.01</t>
  </si>
  <si>
    <t>(D-1) Desmontaje de Muebles fijos, incluye todo accesorios y desalojo.</t>
  </si>
  <si>
    <t>5.01.02</t>
  </si>
  <si>
    <t>(D-2) Desmontaje de lavamanos, incluye todo accesorios y desalojo.</t>
  </si>
  <si>
    <t>5.01.03</t>
  </si>
  <si>
    <t>(D-3) Desmontaje de Artefactos Sanitarios, incluye todo accesorios y desalojo.</t>
  </si>
  <si>
    <t>5.01.04</t>
  </si>
  <si>
    <t>(D-4) Desmontaje de Equipo de Aire Acondicionado, incluye todo accesorios y desalojo.</t>
  </si>
  <si>
    <t>5.01.05</t>
  </si>
  <si>
    <t>(D-5) Desmontaje de puertas, incluye todo accesorios y desalojo.</t>
  </si>
  <si>
    <t>5.01.06</t>
  </si>
  <si>
    <t>5.01.07</t>
  </si>
  <si>
    <t>5.01.08</t>
  </si>
  <si>
    <t>5.01.09</t>
  </si>
  <si>
    <t>Demolición de enchape existente, incluye desalojo.</t>
  </si>
  <si>
    <t>5.01.10</t>
  </si>
  <si>
    <t>Demolición de piso y zocalo existente, incluye desalojo.</t>
  </si>
  <si>
    <t>5.01.11</t>
  </si>
  <si>
    <t>5.01.12</t>
  </si>
  <si>
    <t>5.01.13</t>
  </si>
  <si>
    <t>5.02.01</t>
  </si>
  <si>
    <t>5.03.01</t>
  </si>
  <si>
    <t>5.03.02</t>
  </si>
  <si>
    <t>5.04.01</t>
  </si>
  <si>
    <t>(Código 1, 2, 3, 5 y 7) Suministro y aplicación de dos manos de pintura primera calidad, tipo esmalte base agua resistente a la corrosión, químicos, impacto, abrasión y resistente a la oxidación superficial, incluye curado y base. Ver detalle de pintura en paredes exteriores; incluyendo cuadrados de puertas y ventanas.</t>
  </si>
  <si>
    <t>5.04.02</t>
  </si>
  <si>
    <t>(Código 4, 6 y 8) Suministro y aplicación de dos manos de pintura epóxica antibacterial, incluyendo cuadrados de puertas y ventanas. Incluye curado, base y elaboración de curva sanitaria.</t>
  </si>
  <si>
    <t>5.04.03</t>
  </si>
  <si>
    <t>(Código 5) Suministro e instalación de Enchape de ceramica de 0.20 m x 0.30 m; incluyendo cuadrados de puertas y ventanas.</t>
  </si>
  <si>
    <t>Suministro e instalación de Cielo Falso de PVC de 25 cm de ancho y longitud de 6.00m. color blanco mate, con entramado oculto de estructura metálica galvanizada, fijado a estructura de techo, con arriostramiento sísmico no mayor a 2.00 m.</t>
  </si>
  <si>
    <t>5.06.01</t>
  </si>
  <si>
    <t>(V-1) Suministro e instalación de Ventanas (4.80 m x 1.50 m) con abertura tipo proyectable de marco de mangueteria de aluminio sistema deluxe tipo pesado anodizado al natural con celosía de vidrio polarizado bronce de 6 mm con operador tipo manivela.</t>
  </si>
  <si>
    <t>5.06.02</t>
  </si>
  <si>
    <t>(V-2) Suministro e instalación de Ventanas (4.8 m x 1.20 m) con abertura tipo proyectable de marco de mangueteria de aluminio sistema deluxe tipo pesado anodizado al natural con celosía de vidrio polarizado bronce de 6 mm con operador tipo manivela.</t>
  </si>
  <si>
    <t>5.06.03</t>
  </si>
  <si>
    <t>(V-3) Suministro e instalación de Ventanas (2.85 m x 1.20 m) con abertura tipo proyectable de marco de mangueteria de aluminio sistema deluxe tipo pesado anodizado al natural con celosía de vidrio polarizado bronce de 6 mm con operador tipo manivela.</t>
  </si>
  <si>
    <t>5.06.04</t>
  </si>
  <si>
    <t>(V-4) Suministro e instalación de Ventanas (3.85 m x 1.20 m) con abertura tipo proyectable de marco de mangueteria de aluminio sistema deluxe tipo pesado anodizado al natural con celosía de vidrio polarizado bronce de 6 mm con operador tipo manivela.</t>
  </si>
  <si>
    <t>5.06.05</t>
  </si>
  <si>
    <t>(V-5) Suministro e instalación de Ventanas (3.25 m x 1.20 m) con abertura tipo proyectable de marco de mangueteria de aluminio sistema deluxe tipo pesado anodizado al natural con celosía de vidrio polarizado bronce de 6 mm con operador tipo manivela.</t>
  </si>
  <si>
    <t>5.06.06</t>
  </si>
  <si>
    <t>(V-6) Suministro e instalación de Ventanas (1.80 m x 1.20 m) con abertura tipo proyectable de marco de mangueteria de aluminio sistema deluxe tipo pesado anodizado al natural con celosía de vidrio polarizado bronce de 6 mm con operador tipo manivela.</t>
  </si>
  <si>
    <t>5.06.07</t>
  </si>
  <si>
    <t>(V-7) Suministro e instalación de Ventanas (1.80 m x 1.50 m) con abertura tipo proyectable de marco de mangueteria de aluminio sistema deluxe tipo pesado anodizado al natural con celosía de vidrio polarizado bronce de 6 mm con operador tipo manivela.</t>
  </si>
  <si>
    <t>5.06.08</t>
  </si>
  <si>
    <t>(V-8) Suministro e instalación de Ventanas (2.10 m x 1.50 m) con abertura tipo proyectable de marco de mangueteria de aluminio sistema deluxe tipo pesado anodizado al natural con celosía de vidrio polarizado bronce de 6 mm con operador tipo manivela.</t>
  </si>
  <si>
    <t>5.06.09</t>
  </si>
  <si>
    <t>(V-9) Suministro e instalación de Ventanas (4.80 m x 0.60 m) con abertura tipo proyectable de marco de mangueteria de aluminio sistema deluxe tipo pesado anodizado al natural con celosía de vidrio polarizado bronce de 6 mm con operador tipo manivela.</t>
  </si>
  <si>
    <t>5.06.10</t>
  </si>
  <si>
    <t>(V-10) Suministro e instalación de Ventanas (1.80 m x 0.60 m) con abertura tipo proyectable de marco de mangueteria de aluminio sistema deluxe tipo pesado anodizado al natural con celosía de vidrio polarizado bronce de 6 mm con operador tipo manivela.</t>
  </si>
  <si>
    <t>5.06.11</t>
  </si>
  <si>
    <t>(V-11) Suministro e instalación de Ventanas (1.00 m x 0.60 m) con abertura tipo proyectable de marco de mangueteria de aluminio sistema deluxe tipo pesado anodizado al natural con celosía de vidrio polarizado bronce de 6 mm con operador tipo manivela.</t>
  </si>
  <si>
    <t>5.06.12</t>
  </si>
  <si>
    <t xml:space="preserve">(V-12) Suministro e instalación de Ventanas (1.00 m x 1.20 m) de guillotina de un cuerpo, vidrio sencillo de 6 mm polarizado, estructura de marco de aluminio tipo pesado anodizado color bronce; cuerpo inferior que se abre hacia arriba y cuerpo superior fijo, herrajes y accesorios para uso pesado. </t>
  </si>
  <si>
    <t>5.07.01</t>
  </si>
  <si>
    <t>(P-1) Puerta de Madera Existente a reparar (2.40 m x 0.95 m), incluye: mochetas, bisagras tipo cápsula, cambio de chapa a tipo palanca; lijado y limpieza para aplicación de pintura de esmalte con soplete, color a definir en la obra con la supervisión.</t>
  </si>
  <si>
    <t>5.07.02</t>
  </si>
  <si>
    <t>(P-2) Puerta de Madera Existente a reparar (2.40 m x 0.80 m), incluye: mochetas, bisagras tipo cápsula, cambio de chapa a tipo palanca; lijado y limpieza para aplicación de pintura de esmalte con soplete, color a definir en la obra con la supervisión.</t>
  </si>
  <si>
    <t>5.07.03</t>
  </si>
  <si>
    <t>(P-3) Puerta de Metálica Existente a reparar (2.00 m x 0.80 m), incluye: cambio de chapa o pasadores, mochetas, bisagras tipo cápsula, lijado y limpieza para aplicación de pintura de esmalte con soplete, color a definir en la obra con la supervisión.</t>
  </si>
  <si>
    <t>5.07.04</t>
  </si>
  <si>
    <t>(P-4) Puerta de Metálica Existente a reparar (2.20 m x 1.65 m), incluye: cambio de chapa o pasadores, mochetas, bisagras tipo cápsula, lijado y limpieza para aplicación de pintura de esmalte con soplete, color a definir en la obra con la supervisión.</t>
  </si>
  <si>
    <t>5.07.05</t>
  </si>
  <si>
    <t>(P-5) Puerta de Metálica Existente a reparar (2.20 m x 2.80 m), incluye: cambio de chapa o pasadores, mochetas, bisagras tipo cápsula, lijado y limpieza para aplicación de pintura de esmalte con soplete, color a definir en la obra con la supervisión.</t>
  </si>
  <si>
    <t>5.07.06</t>
  </si>
  <si>
    <t>(P-6) Suministro e instalación de Puerta Metálica (2.40 m x 1.00 m) de una hoja de lámina de ho.1/16" doble forro, refuerzo de tubo de hierro de 1" x 2" chapa 14 y contramarco mocheta de pletinas de 2 1/4" x 1/8" y 1" x 1 /8" soldadas en ángulo, tres bisagras tipo cápsula de 5/8" x 5", aplicación de pintura de esmalte con soplete.</t>
  </si>
  <si>
    <t>5.07.07</t>
  </si>
  <si>
    <t>(P-7) Suministro e instalación de Puerta de Madera (2.40 m x 1.00 m) estructura de cedro y doble forro de madera laminada incluye banack clase "b" de 1/4" incluye mocheta de 1" de espesor chapa de palanca de uso pesado, tres bisagras tipo alcayate de 4", tope al piso y aplicación de pintura de esmalte con soplete.</t>
  </si>
  <si>
    <t>5.08.01</t>
  </si>
  <si>
    <t>Suministro y colocación de Rótulos acrílicos para identificación de todas las áreas. Ver detalle en planos y especificaciones técnicas.</t>
  </si>
  <si>
    <t>5.08.02</t>
  </si>
  <si>
    <t>5.08.03</t>
  </si>
  <si>
    <t>5.08.04</t>
  </si>
  <si>
    <t>5.08.05</t>
  </si>
  <si>
    <t>5.08.06</t>
  </si>
  <si>
    <t>5.08.07</t>
  </si>
  <si>
    <t>5.08.08</t>
  </si>
  <si>
    <t>5.08.09</t>
  </si>
  <si>
    <t xml:space="preserve">Suministro y colocación de TOTEM. Ver detalle en planos y especificaciones técnicas. </t>
  </si>
  <si>
    <t>5.09.01</t>
  </si>
  <si>
    <t>5.09.02</t>
  </si>
  <si>
    <t>5.09.03</t>
  </si>
  <si>
    <t>MISCELANEOS</t>
  </si>
  <si>
    <t>5.10.01</t>
  </si>
  <si>
    <t>Elaboración del Plan de Gestión Ambiental y Social (PGAS)</t>
  </si>
  <si>
    <t>5.10.02</t>
  </si>
  <si>
    <t>Suministro y colocación de placa conmemorativa del proyecto elaborada en bronce, cuyas medidas serán de 0.70 m x 0. 60 m; diseño, colores y leyendas a definir</t>
  </si>
  <si>
    <t>5.10.03</t>
  </si>
  <si>
    <t>Suministro e instalación Rotulo Institucional encajuelado, incluye luz de rebote. Ver detalle en planos.</t>
  </si>
  <si>
    <t>5.11.01</t>
  </si>
  <si>
    <t>5.11.01.01</t>
  </si>
  <si>
    <t>5.11.01.02</t>
  </si>
  <si>
    <t>5.11.01.03</t>
  </si>
  <si>
    <t>5.11.02</t>
  </si>
  <si>
    <t>5.11.02.01</t>
  </si>
  <si>
    <t>5.11.02.02</t>
  </si>
  <si>
    <t>5.11.02.03</t>
  </si>
  <si>
    <t>5.11.02.04</t>
  </si>
  <si>
    <t>5.11.03</t>
  </si>
  <si>
    <t>5.11.03.01</t>
  </si>
  <si>
    <t>5.11.03.02</t>
  </si>
  <si>
    <t xml:space="preserve">Suministro e Instalacion de lavamanos cerámico ovalado, grifo metálico monocromado de 1/4 de giro horizontal, incluye instalación y accesorios. </t>
  </si>
  <si>
    <t>5.11.03.03</t>
  </si>
  <si>
    <t>5.11.03.04</t>
  </si>
  <si>
    <t>5.11.03.05</t>
  </si>
  <si>
    <t xml:space="preserve">Suministro e Instalacion de llave de chorro metalicas 1/2" con rosca para pocetas de aseo. </t>
  </si>
  <si>
    <t>INSTALACIONES ELÉCTRICAS</t>
  </si>
  <si>
    <t xml:space="preserve">LUMINARIAS, INTERRUPTORES, A SUSTITUIR </t>
  </si>
  <si>
    <t>6.01.01</t>
  </si>
  <si>
    <t>Suministro e instalación de salidas para luminarias. incluye alambrado, canalización y polarización (conductor chaqueta aislante verde para polarización y terminal de ojo)</t>
  </si>
  <si>
    <t>6.01.02</t>
  </si>
  <si>
    <t>Suministro e Instalación de Luminaria PANEL LED, 2'x2' PIES, 40w, 3200LM, de empotrar en cielo falso, 6000k, Acabado Blanco 120v,  luz blanca, 60HZ, IP20, difusor tipo opalino, certificación UL, . Código L1.</t>
  </si>
  <si>
    <t>6.01.03</t>
  </si>
  <si>
    <t xml:space="preserve">Suministro e Instalación de Luminaria PANEL LED, 18 watts, cuadrado blanco, de empotrar en cielo falso, 120 v, luz blanca. demerizable , 1300 lumens, 295MM x 295 mm incluye tambien : cableado, canalización  y polarización,soporteria,conexión con interruptor, alimentador de circuito, soporteria, alimentador entre liminarias segun como se indica en los planos. CODIGO L2
</t>
  </si>
  <si>
    <t>6.01.04</t>
  </si>
  <si>
    <t>Interruptor sencillo con terminal de conexión a tierra, 15 A, 120/277 V,) y carcasa termoplástica resistente al alto Impacto, color marfil, placa de acero Inoxidable (de un agujero), caja rectangular de 4"X2" de hierro galvanizado pesada. Incluye canalización y alambrado a la luminaria.</t>
  </si>
  <si>
    <t>6.01.05</t>
  </si>
  <si>
    <t>Interruptor doble con terminal de conexión a tierra, 15 A, 120/277 V, y carcasa termoplástica resistente al alto impacto, color marfil, placa de acero inoxidable (de dos agujero), caja rectangular de 4"X2" de hierro galvanizado pesada. incluye canalización y alambrado a la luminaria.</t>
  </si>
  <si>
    <t>6.01.06</t>
  </si>
  <si>
    <t>Interruptor de cambio con terminal de conexión a tierra, 15 A, 120/277 V, con carcasa termoplástica resistente al alto impacto, color marfil, placa de acero inoxidable (un agujero), caja rectangular de 4"X2" de hierro galvanizado pesada. incluye canalización y alambrado a la luminaria.</t>
  </si>
  <si>
    <t>6.01.07</t>
  </si>
  <si>
    <t>Suministro e Instalación de Luminaria de tecnología LED de Emergencia , 120 V, con rótulo de SALIDA de sobreponer en pared, con reflectores de 2 x 5 W , tipo Luz de día. 90 minutos de soporte, boton de prueba , con indicadores de estado de batería.</t>
  </si>
  <si>
    <t>6.01.08</t>
  </si>
  <si>
    <t>Tomacorriente doble tipo industrial, polarizado, cuerpo entero, configuración nema 5-20R, 3 hilos, 20 A, 125 V, de nylon extrafuerte, resistente al alto impacto, color marfil, placa de acero Inoxidable, caja rectangular de 4"X2", de hierro galvanizado pesada (incluye alambrado, canalización y polarización).</t>
  </si>
  <si>
    <t>6.01.09</t>
  </si>
  <si>
    <t>Suministro e Instalación de Luminaria de tecnología LED de Emergencia , 120 V, de sobreponer en pared, con reflectores de 2 x 5 W , tipo Luz de día. 90 minutos de soporte, boton de prueba , con indicadores de estado de batería. Incluye caja rectangular de 4"X2", de hierro galvanizado pesada, alambrado, canalización, polarización.</t>
  </si>
  <si>
    <t>SUBTABLERO ST-AA</t>
  </si>
  <si>
    <t>6.02.01</t>
  </si>
  <si>
    <t>Suministro e Instalación de Subtablero ST - AA; barras de 200 amperios, 120/240 Voltios, 30 espacios, protección principal de 150 A/2P incluye barra para polarización, con todos sus elementos y disyuntores termomagnéticos panel tipo PANEL BOAD; barras de 200 amp.; ramales: 20/2P(3), 30/2P(7), 60/2P(1);  instalación empotrada en pared,  de no ser posible toda la tubería expuesta será con conduit EMT, según los diámetros indicados en el diagrama unifilar.</t>
  </si>
  <si>
    <t>6.02.02</t>
  </si>
  <si>
    <t>Suministro e Instalación de Supresor de voltajes transientes (SPD). suministro y montaje, trifásico, 120/240 v, a tres hilos más tierra, corriente mínima 100 KA, conectado al circuito  del tablero, protegido por disyuntor de 20 A/ 2P, alimentación con 3-THHN-8-ø1", en gabinete nema 1.</t>
  </si>
  <si>
    <t>6.02.03</t>
  </si>
  <si>
    <t>Suministro e Instalación de alimentador eléctrico Subtablero ST - AA (desde TG-ETAPA-2 a TST - AA) con  2-THHN Nº 1/0  (Fases A Y B) + 1 THHN Nº 1/0 MCM  (Neutro) + 1 THHN N° 4 canalizado en 1 1/2" Φ PVC de alto impacto DB-120 canaleta (Incluye Alambrado, Canalización, Polarización), EMT en partes vistas y accesorios.</t>
  </si>
  <si>
    <t>CAJAS NEMA Y ALIMENTADORES</t>
  </si>
  <si>
    <t>6.03.01</t>
  </si>
  <si>
    <t>Suministro e instalación de CAJA NEMA 3R para protección inmediata de aire acondicionado tipo mini-Split, monofásico de 4 espacios 120/240 v, barras de  100 amperios, con un dado térmico de  20 A / 2P para la UC y un dado térmico de 15 A/ 1P para la UE respectivamente . incluir alambrado con su canalizado 2 THHN 10(F)  + 1 THHN 12(P) en Tubería de 3/4"  Para el MS-UC-(03, 04, 09)</t>
  </si>
  <si>
    <t>6.03.02</t>
  </si>
  <si>
    <t>Suministro e instalación de CAJA NEMA 3R para protección inmediata de aire acondicionado tipo mini-Split, monofásico de 4 espacios 120/240 v, barras de  100 amperios, con un dado térmico de  30 A / 2P para la UC y un dado térmico de 15 A/ 1P para la UE respectivamente . incluir alambrado con su canalizado 2 THHN 10(F)  + 1 THHN 12(P) en Tubería de 3/4"  Para el MS-UC-(05, 06, 07)</t>
  </si>
  <si>
    <t>6.03.03</t>
  </si>
  <si>
    <t>Suministro e instalación de CAJA NEMA 3R para protección inmediata de aire acondicionado tipo mini-Split, monofásico de 4 espacios 120/240 v, barras de  100 amperios, con un dado térmico de  30 A / 2P para la UC y un dado térmico de 15 A/ 1P para la UE respectivamente . incluir alambrado con su canalizado 2 THHN 8(F)  + 1 THHN 10(P) en Tubería de 1"  Para el MS-UC-(01, 02, 08, 10)</t>
  </si>
  <si>
    <t>6.03.04</t>
  </si>
  <si>
    <t xml:space="preserve">Suministro e instalación de CAJA NEMA 3R con protección de 50A/2P 240V. incluir alambrado con su canalizado 2 THHN 2(F) + 1 THHN 8(P) en Tubería de 1 1/2". UPA - 02 </t>
  </si>
  <si>
    <t>6.03.05</t>
  </si>
  <si>
    <t xml:space="preserve">Para la unidad  evaporadora  UE, se suministrara e instalara cable TSJ 12/3  en coraza flexible para interiores de ø 1/2" </t>
  </si>
  <si>
    <t>SUBTABLERO ST-BOD -SANEAMIENTO</t>
  </si>
  <si>
    <t>6.04.01</t>
  </si>
  <si>
    <t>Suministro e Instalación de Subtablero  ST-BOD - SANEAMIENTO, monofásico de 12 espacios , barras de 100 amperios, 120/240 Voltios,  incluye barra para polarización, con todos sus elementos y disyuntores termomagnéticos: 15 A/1P (4), 20 A/1P(4), ; instalación empotrada en pared, tablero tipo centro de carga, de no ser posible toda la tubería expuesta será con conduit EMT, según los diámetros indicados en el diagrama unifilar.</t>
  </si>
  <si>
    <t>6.04.02</t>
  </si>
  <si>
    <t>Suministro e Instalación de alimentador eléctrico subtablero  ST-BOD - SANEAMIENTO (desde TG-ETAPA-2 a  ST-BOD - SANEAMIENTO) con 2-THHN Nº 2 (Fases A Y B) + 1 THHN Nº 2 (Neutro)+ 1 THHN Nº 8 (Polarizacion)- Tuberia PVC alto impacto DB-120 de Ø 1 1/4" (Incluye Alambrado, Canalización, Polarización), EMT en partes vistas y accesorios.</t>
  </si>
  <si>
    <t xml:space="preserve">LUMINARIAS, INTERRUPTORES, TOMAS ELECTRICOS Y EQUIPO ELECTROMECANICO. </t>
  </si>
  <si>
    <t>6.05.01</t>
  </si>
  <si>
    <t>Suministro e instalación de salidas para luminarias . incluye alambrado, canalización y polarización (conductor chaqueta aislante verde para polarización y terminal de ojo)</t>
  </si>
  <si>
    <t>6.05.02</t>
  </si>
  <si>
    <t>6.05.03</t>
  </si>
  <si>
    <t>Suministro e Instalación de Luminaria PANEL LED, 18 watts, cuadrado blanco, de empotrar en cielo falso, 120 v, luz blanca. demerizable , 1300 lumens, 295MM x 295 mm incluye tambien : cableado, canalización  y polarización,soporteria,conexión con interruptor, alimentador de circuito, soporteria, alimentador entre liminarias segun como se indica en los planos. CODIGO L2.</t>
  </si>
  <si>
    <t>6.05.04</t>
  </si>
  <si>
    <t>6.05.05</t>
  </si>
  <si>
    <t>6.05.06</t>
  </si>
  <si>
    <t>6.05.07</t>
  </si>
  <si>
    <t>Interruptor triple con terminal de conexión a tierra, 15 A, 120/277 V, y carcasa termoplástica resistente al alto impacto, color marfil, placa de acero inoxidable (de dos agujero), caja rectangular de 4"X2" de hierro galvanizado pesada. incluye canalización y alambrado a la luminaria.</t>
  </si>
  <si>
    <t>6.05.08</t>
  </si>
  <si>
    <t>6.05.09</t>
  </si>
  <si>
    <t>Suministro e Instalación de Luminaria de tecnología LED de Emergencia , 120 V, con rótulo de SALIDA de sobreponer en pared, con reflectores de 2 x 5 W , tipo Luz de día. 90 minutos de soporte, boton de prueba , con indicadores de estado de batería. Incluye caja rectangular de 4"X2", de hierro galvanizado pesada, alambrado, canalización, polarización.</t>
  </si>
  <si>
    <t>6.05.10</t>
  </si>
  <si>
    <t>Suministro e Instalación de Luminaria de tecnología LED de Emergencia , 120 V, de sobreponer en pared, con reflectores de 2 X5 W , tipo Luz de día. 90 minutos de soporte, boton de prueba , con indicadores de estado de batería. Incluye caja rectangular de 4"X2", de hierro galvanizado pesada, alambrado, canalización, polarización.</t>
  </si>
  <si>
    <t>SUBTABLERO ST-IRA</t>
  </si>
  <si>
    <t>6.06.01</t>
  </si>
  <si>
    <t>Suministro e Instalación de Subtablero  ST-IRA, monofásico de 12 espacios , barras de 100 amperios, 120/240 Voltios,  incluye barra para polarización, con todos sus elementos y disyuntores termomagnéticos: 15 A/1P (4), 20 A/1P(11), ; instalación empotrada en pared, tablero tipo centro de carga, de no ser posible toda la tubería expuesta será con conduit EMT, según los diámetros indicados en el diagrama unifilar.</t>
  </si>
  <si>
    <t>6.06.02</t>
  </si>
  <si>
    <t>Suministro e Instalación de alimentador eléctrico subtablero ST-IRA (desde TG-ETAPA-2 a ST-IRA) con 2-THHN Nº 8 (Fases A Y B) + 1 THHN Nº 8 (Neutro)+ 1 THHN Nº 10 (Polarizacion)- Tuberia PVC flexible   de Ø 1" (Incluye Alambrado, Canalización, Polarización), EMT en partes vistas y accesorios.</t>
  </si>
  <si>
    <t>6.07.01</t>
  </si>
  <si>
    <t>6.07.02</t>
  </si>
  <si>
    <t>Suministro e Instalación de Luminaria PANEL LED, 2'x2' PIES, 40w, 3200LM, de empotrar en cielo falso, 6000k, Acabado Blanco 120v,  luz blanca, 60HZ, IP20, difusor tipo opalino, certificación UL, . Código L1</t>
  </si>
  <si>
    <t>6.07.03</t>
  </si>
  <si>
    <t>6.07.04</t>
  </si>
  <si>
    <t>6.07.05</t>
  </si>
  <si>
    <t>6.07.06</t>
  </si>
  <si>
    <t>6.07.07</t>
  </si>
  <si>
    <t>Tomacorriente doble grado hospitalario, polarizado, cuerpo entero, configuración nema 5-20R, 3 hilos, 20 A, 125 V, de nylon extrafuerte, resistente al alto impacto, color marfil, placa de acero inoxidable, caja rectangular de 4"X2", de hierro galvanizado pesada (incluye alambrado, canalización, polarización y toma macho a instalar para Centrifuga).</t>
  </si>
  <si>
    <t>6.07.08</t>
  </si>
  <si>
    <t>Suministro e Instalación de Luminaria de tecnología LED de Emergencia , 120 V, con rótulo de SALIDA de sobreponer en pared, con reflectores de 2 x 5 W , tipo Luz de día. 90 minutos de soporte, boton de prueba , con indicadores de estado de batería.Incluye caja rectangular de 4"X2", de hierro galvanizado pesada, alambrado, canalización, polarización.</t>
  </si>
  <si>
    <t>6.07.09</t>
  </si>
  <si>
    <t>SUBTABLERO ST-LAB-2</t>
  </si>
  <si>
    <t>6.08.01</t>
  </si>
  <si>
    <t>Suministro e Instalación de Subtablero  ST-LAB-2, monofásico de 24 espacios , barras de 100 amperios, 120/240 Voltios, protección principal de 60 A/2P incluye barra para polarización, con todos sus elementos y disyuntores termomagnéticos: 15 A/1P (3), 20 A/1P(11), 30 A/1P (1); instalación empotrada en pared, tablero tipo centro de carga, de no ser posible toda la tubería expuesta será con conduit EMT, según los diámetros indicados en el diagrama unifilar.</t>
  </si>
  <si>
    <t>6.08.02</t>
  </si>
  <si>
    <t>Suministro e Instalación de Supresor de voltajes transientes (SPD). suministro y montaje, monofásico, 120/240 v, a tres hilos más tierra, corriente mínima 100 KA, conectado al circuito nº 1 del tablero, protegido por disyuntor de 30 A/ 2P, alimentación con 3-THHN-8-ø1", en gabinete nema 1,</t>
  </si>
  <si>
    <t>6.08.03</t>
  </si>
  <si>
    <t>Suministro e Instalación de alimentador eléctrico subtablero ST-LAB-2 (desde TG-ETAPA-2 a ST-LAB-2) con 2-THHN Nº 4 (Fases A Y B) + 1 THHN Nº 4 (Neutro)+ 1 THHN Nº 8 (Polarizacion)- Tuberia PVC flexible   de Ø 1" (Incluye Alambrado, Canalización, Polarización), EMT en partes vistas y accesorios.</t>
  </si>
  <si>
    <t>6.09.01</t>
  </si>
  <si>
    <t>6.09.02</t>
  </si>
  <si>
    <t>6.09.03</t>
  </si>
  <si>
    <t>6.09.04</t>
  </si>
  <si>
    <t>6.09.05</t>
  </si>
  <si>
    <t>6.09.06</t>
  </si>
  <si>
    <t>6.09.07</t>
  </si>
  <si>
    <t>6.09.08</t>
  </si>
  <si>
    <t>Tomacorriente doble GFCI grado hospitalario, polarizado, cuerpo entero, configuración nema 5-20R, 3 hilos, 20 A, 125 V, de nylon extrafuerte, resistente al alto impacto, color marfil, placa de acero inoxidable, caja rectangular de 4"X2", de hierro galvanizado pesada (incluye alambrado, canalización, polarización).</t>
  </si>
  <si>
    <t>6.09.09</t>
  </si>
  <si>
    <t>6.09.10</t>
  </si>
  <si>
    <t>SUBTABLERO ST-CASETA</t>
  </si>
  <si>
    <t>6.10.01</t>
  </si>
  <si>
    <t>Suministro e Instalación de Subtablero  ST-CASETA, monofásico de 12 espacios , barras de 100 amperios, 120/240 Voltios,  incluye barra para polarización, con todos sus elementos y disyuntores termomagnéticos: 15 A/1P (4), 20 A/1P(4), ; instalación empotrada en pared, tablero tipo centro de carga, de no ser posible toda la tubería expuesta será con conduit EMT, según los diámetros indicados en el diagrama unifilar.</t>
  </si>
  <si>
    <t>6.10.02</t>
  </si>
  <si>
    <t>Suministro e Instalación de alimentador eléctrico subtablero  ST-CASETA (desde TG-ETAPA-2 a  ST-BOD - SANEAMIENTO) con 2-THHN Nº 2 (Fases A Y B) + 1 THHN Nº 2 (Neutro)+ 1 THHN Nº 8 (Polarizacion)- Tuberia PVC alto impacto DB-120 de Ø 1 1/4" (Incluye Alambrado, Canalización, Polarización), EMT en partes vistas y accesorios.</t>
  </si>
  <si>
    <t>6.11.01</t>
  </si>
  <si>
    <t>Suministro e instalación de salidas para luminarias, incluye alambrado, canalización y polarización (conductor chaqueta aislante verde para polarización y terminal de ojo)</t>
  </si>
  <si>
    <t>6.11.02</t>
  </si>
  <si>
    <t>6.11.03</t>
  </si>
  <si>
    <t>6.11.04</t>
  </si>
  <si>
    <t>OBRAS EXTERIORES</t>
  </si>
  <si>
    <t>6.12.01</t>
  </si>
  <si>
    <t>Suministro e Instalación de Panel General T-G, monofásico de 24 espacios , barras de 400 amperios, 120/240 Voltios, protección principal de 350 A/2P incluye barra para polarización, con todos sus elementos y disyuntores termomagnéticos: 20 A/2P (1), 30 A/2P (1), 60 A/2P(1), 150 A/2P(1), ; instalación empotrada en pared, tablero tipo Panelboard 1ɸ, de no ser posible toda la tubería expuesta será con conduit EMT, según los diámetros indicados en el diagrama unifilar.</t>
  </si>
  <si>
    <t>6.12.02</t>
  </si>
  <si>
    <t>Suministro e Instalación de alimentador eléctrico Tablero General T-G (desde Subestación a T-G) con 2X( 2-THHN Nº 4/0 (Fases A Y B) + 1 THHN Nº 4/0 MCM (Neutro)) + 1-THHN 2/0 Tuberia PVC alto impacto DB-120 de Ø 2 X (2 ") (Incluye Alambrado, Canalización, Polarización), EMT en partes vistas y accesorios.</t>
  </si>
  <si>
    <t>6.12.03</t>
  </si>
  <si>
    <t>SUBESTACIÓN ELECTRICA Y POSTES</t>
  </si>
  <si>
    <t>6.13.01</t>
  </si>
  <si>
    <t>Tramitologia de Factibilidad y aprobacion de planos (certificacion, elaboracion de correcciones y/o modificaciones y presentacion a la distribuidora.) incluye todo lo que tenga relacion a pago de tramites, permisos etc.</t>
  </si>
  <si>
    <t>6.13.02</t>
  </si>
  <si>
    <t>Acometida primaria con conductor ACSR # 2/0 (F) + ACSR 1/0 (N) desde poste de recibo (propiedad de la Distribuidora Eléctrica de la Zona) hasta estructura de remate de la subestación monofásica.</t>
  </si>
  <si>
    <t>6.13.03</t>
  </si>
  <si>
    <t xml:space="preserve">Suministro y montaje de transformador de 75 KVA, voltaje en primario de 14.4/ 24.9 KV; VS: 120/240 V, el voltaje en el primario debe verificarlo con la compañía electrica de la zona (el transformador debe ser nuevo, no reconstruido), Deberá incluir las estructuras primarias de recibo, tipo remate primatrio horizontal (F+N), aisladores, pararrayo, cortacircuito, poste de concreto centrifugado de 35 pies P4 (bajo norma clase 500) y sus respectivos herrajes, retenida PD, debera incluir el Suministro e instalación de luminaria LED, fotovoltaica iluminación exterior ( tipo Cobra),  150 watts, chasis robusto, policarbonato, flujo luminoso 14000 lumens, grado de protección IP66/IK08 para montar en poste luz blanca. (se instalará una luminaria en poste de transformador). </t>
  </si>
  <si>
    <t>6.13.04</t>
  </si>
  <si>
    <t xml:space="preserve">Suministro e Instalación de retenida PD en Poste existente P0. </t>
  </si>
  <si>
    <t>6.13.05</t>
  </si>
  <si>
    <t>Suministro e Instalación de Red de Tierra para Subestación, compuesta por las Barras Copperweld de 5/8 X 10 pies necesarias, y se conectará a la carcaza del transformador, ver detalle y la capacidad de ohmios debe ser menor o Igual a 3.0 ohmios.</t>
  </si>
  <si>
    <t>6.13.06</t>
  </si>
  <si>
    <t>Suministro e instalación de Red de Tierra para luces y tomas, Compuesta por las barras Copperweld de 5/8 X 10 pies necesarias, y se conectará a la barra de polarización de la polarización, ver detalle y la capacidad de Ohmios debe ser menor o igual a 3.0 Ohmios .</t>
  </si>
  <si>
    <t>6.13.07</t>
  </si>
  <si>
    <t xml:space="preserve">Suministro e instalación de luminaria LED fotovoltaica, iluminación exterior ( tipo Cobra), , 150 watts, chasis robusto, policarbonato, flujo luminoso 14000 lumens, grado de protección IP66/IK08 para montar en poste luz blanca. </t>
  </si>
  <si>
    <t>6.13.08</t>
  </si>
  <si>
    <t>Suministro e instalación de poste para luminaria LED fotovoltaica de 150 WATTS.</t>
  </si>
  <si>
    <t>OBRAS COMPLEMENTARIAS ELECTRICAS</t>
  </si>
  <si>
    <t>6.14.01</t>
  </si>
  <si>
    <t>Hechura de pozo Eléctrico (Dimensiones mínimas internas de pozos 1.00x1.00 cms, interna del pozo)</t>
  </si>
  <si>
    <t>NOTA:</t>
  </si>
  <si>
    <t>Excavación, compactación de canalización eléctrica para instalación de red de puesta a tierra, de dimensiones de 0.30m de profundo por 0.30m de ancho y 100 de longitud. Se debera considerar en el costo de la partida.</t>
  </si>
  <si>
    <t>Excavación, compactación y protección de concreto pobre de 0.05m de grosor para canalización eléctrica secundarias, de dimensiones de 0.70m de profundo por 0.50m de ancho . Incluye cinta de prevención color amarilla. Se debera considerar en el costo de la partida de canalizado y alambrado</t>
  </si>
  <si>
    <t>SISTEMA PARA TELEFONIA Y TRANSMISION DE DATOS</t>
  </si>
  <si>
    <t>6.15.01</t>
  </si>
  <si>
    <t>Suministrar e instalación de  Rack tipo gabinete de piso, 19", capacidad 24 U, cierre con llave, bastidor o rack delantero desplazable, sistema de ventilación puerta frontal reversible, que incluye estructura para sujetarlo, panel de ingreso con reductor de polvo y tapa metálica, de ingreso al gabinete, así como regleta de tomas eléctricos polarizados de 19" instalación horizontal, montaje barra de cobre para puesta a tierra, de 19"(se instalara en la parte inferior del gabinete) y Conexión a Tierra con un cable AWG N°6 (forro color verde). con dos DPU VERTICALES POR CADA GABINETE.</t>
  </si>
  <si>
    <t>6.15.02</t>
  </si>
  <si>
    <t>Suministro e instalación switch de 24 puertos 10/100/1000 con 4 puertos SFP totalmente administrable, montado en gabinete para UTP CAT 6A</t>
  </si>
  <si>
    <t>6.15.03</t>
  </si>
  <si>
    <t>Panel distribución (patch panel) para datos de 24 puertos, 19" categoría 6A, horizontal para conectar RJ-45, incluye organizador de cable posterior, etiquetas frontales de identificación y tornillo de fijación, montado en gabinete.</t>
  </si>
  <si>
    <t>6.15.04</t>
  </si>
  <si>
    <t>Organizador de cable horizontal triple de 12", con soportes y kit de fijación a gabinete, compuesto por 4 anillos, cinchos velcros para amarre de cables.</t>
  </si>
  <si>
    <t>6.15.05</t>
  </si>
  <si>
    <t>Patch-Cords Categoría 6A de 1.50 m conectores de conexión RJ-45 8 pines, incluye identificadores, color azul para datos de switch a patch-panel, color rojo para salida de teléfono.</t>
  </si>
  <si>
    <t>6.15.06</t>
  </si>
  <si>
    <t>Patch-Cords Categoría 6A de 3 m conectores de conexión RJ-45 8 pines, incluye identificadores, color rojo para azul de toma a equipo, color rojo para teléfono</t>
  </si>
  <si>
    <t>6.15.07</t>
  </si>
  <si>
    <t>Caja de registro de 12" X 6" X 4" con tapadera, empotrada en pared que alojará cableado de datos.</t>
  </si>
  <si>
    <t>6.15.08</t>
  </si>
  <si>
    <t>Suministro e Instalación de Cable UTP- CAT 6A, 4 pares tranzados 24 AWG, con división interna, aislante cable UTP- CAT 6A, 4 pares tranzados 24 AWG, con división interna, aislante conductor, cubierta de PVC libre de halógenos, color azul, blanco o gris para datos y voz. Incluye canalización (tecnoducto de 3/4"). rollo tiene 300 metros</t>
  </si>
  <si>
    <t>rollos</t>
  </si>
  <si>
    <t>6.15.09</t>
  </si>
  <si>
    <t>Toma doble para transmisión de voz y datos. conector modular para puestos de trabajo Rj-45, 8 pines para transmisión de datos CAT-6A, incluye placa, guardapolvo y etiqueta de identificación color azul para datos y certificación (prueba completa de conexión).</t>
  </si>
  <si>
    <t>6.15.10</t>
  </si>
  <si>
    <t>Toma sencillo para transmisión de voz y datos. conector modular para puestos de trabajo Rj-45, 8 pines para transmisión de datos CAT-6A, incluye placa, guardapolvo y etiqueta de identificación color azul para datos y certificación (prueba completa de conexión).</t>
  </si>
  <si>
    <t>6.15.11</t>
  </si>
  <si>
    <t>Suministro, instalación y puesta en marcha de detector de humo, no interconectadle y de batería DC. Deberá incluir bateria y luz que indique que esta funcionando</t>
  </si>
  <si>
    <t>AIRE ACONDICIONADO.</t>
  </si>
  <si>
    <r>
      <t xml:space="preserve">Suministro, Instalación y Puesta en Marcha de  equipo de  aire acondicionado tipo unidad paquete (UPA) de </t>
    </r>
    <r>
      <rPr>
        <b/>
        <sz val="10"/>
        <rFont val="Arial"/>
        <family val="2"/>
      </rPr>
      <t>5.0 toneladas</t>
    </r>
    <r>
      <rPr>
        <sz val="10"/>
        <rFont val="Arial"/>
        <family val="2"/>
      </rPr>
      <t xml:space="preserve"> de refrigeracion, certificado AHRI, aprobado ETL, probada para vencer una caida de presion estatica de 1.6 in wc como minimo, con serpentín de enfriamiento de tubos de cobre y aletas de aluminio u otro sistema compuesto de aletas soldadas a tubos planos extruidos, sección de ventilación, conjunto motor/ventilador montado sobre aisladores de vibración, para operar con  aire de recirculación y filtros alta eficiencia (MERV-8 y MERV-13), lampara UV sobre serpentín, Refrigerante R 410A. 
</t>
    </r>
    <r>
      <rPr>
        <b/>
        <sz val="10"/>
        <rFont val="Arial"/>
        <family val="2"/>
      </rPr>
      <t>Incluye</t>
    </r>
    <r>
      <rPr>
        <sz val="10"/>
        <rFont val="Arial"/>
        <family val="2"/>
      </rPr>
      <t>: Mantenimientos preventivos mensuales por 24 meses para el sistema y equipo de aire acondicionado según se indica en las especificaciones tecnicas, prefiltro plano del MERV-8, filtro de cartucho MERV-13, base y estructura metálica elevada para soportar equipo, instalacion electrica de potencia punto entrega de tablero para aire acondicionado, protecciones electricas segun se requiere en las especificaciones tecnicas, cajas NEMA 3R, canalizaciones y circuito de control de temperatura.</t>
    </r>
  </si>
  <si>
    <t>Suministro e instalación de ducto metálico galvanizado(G-60) para el suministro y retorno del sistema. Incluye: aislamiento termico según especificaciones tecnicas, dampers, bajadas, acoples, fuelles, accesorios, soportería y pruebas de hermeticidad.</t>
  </si>
  <si>
    <t>Suministro e instalación de difusores 10"x10" (3v), con dampers.</t>
  </si>
  <si>
    <t>Suministro e instalación de rejillas de retorno RR 10"x6", con dampers.</t>
  </si>
  <si>
    <t>Suministro e instalación de rejillas de retorno RR 18"x18", con dampers.</t>
  </si>
  <si>
    <t>Suministro e instalación de rejillas de puerta RP 10"x10".</t>
  </si>
  <si>
    <t>Suministro e instalación de rejillas de puerta RP 12"x12".</t>
  </si>
  <si>
    <r>
      <t xml:space="preserve">Suministro, instalación y puesta en marcha de sistema de aire acondicionado, tipo mini split (MS) de pared, con capacidad de </t>
    </r>
    <r>
      <rPr>
        <b/>
        <sz val="10"/>
        <rFont val="Arial"/>
        <family val="2"/>
      </rPr>
      <t>24,000 btu/h</t>
    </r>
    <r>
      <rPr>
        <sz val="10"/>
        <rFont val="Arial"/>
        <family val="2"/>
      </rPr>
      <t xml:space="preserve">. Para Odontologia.
</t>
    </r>
    <r>
      <rPr>
        <b/>
        <sz val="10"/>
        <rFont val="Arial"/>
        <family val="2"/>
      </rPr>
      <t>Incluye</t>
    </r>
    <r>
      <rPr>
        <sz val="10"/>
        <rFont val="Arial"/>
        <family val="2"/>
      </rPr>
      <t>: Unidades evaporadora y condensadora, tuberías de refrigeración y drenaje aisladas termicamente, base metálica y concreto, protección mecánica en tuberías, anclajes, antivibradores, control de temperatura, pruebas (hermeticidad y vacío), carga de refrigerante,  señalización, instalación y protecciones eléctricas.
Además, incluye: adiestramiento y capacitación, dos años de garantía y mantenimiento preventivo por dos años (rutinas mensuales). Todo lo anterior, segun lo indicado en las especificaciones tecnicas del proyecto.</t>
    </r>
  </si>
  <si>
    <r>
      <t xml:space="preserve">Suministro, Instalación y Puesta en Marcha de UNIDAD CONDENSADORA </t>
    </r>
    <r>
      <rPr>
        <b/>
        <sz val="10"/>
        <color indexed="8"/>
        <rFont val="Arial"/>
        <family val="2"/>
      </rPr>
      <t>MS-UC: 02, N1 (2.0 T.R nominal).</t>
    </r>
  </si>
  <si>
    <r>
      <t xml:space="preserve">Suministro, Instalación y Puesta en Marcha de UNIDAD EVAPORADORA, </t>
    </r>
    <r>
      <rPr>
        <b/>
        <sz val="10"/>
        <color indexed="8"/>
        <rFont val="Arial"/>
        <family val="2"/>
      </rPr>
      <t>MS-UE-P/A: 02, N1 (24,000 BTU/H).</t>
    </r>
  </si>
  <si>
    <t>Suministro e instalación de tubería de cobre tipo ACR ASTM-B280, de 1/4” de diametro para la linea de liquido (LL), aislada térmicamente según indicada en las especifciaciones tecnicas del proyecto; Incluye: válvulas, accesorios, soportería, carga de refrigerante, pruebas de hermeticidad y vacío.</t>
  </si>
  <si>
    <t>Suministro e instalación de tubería de cobre tipo ACR ASTM-B280, de 1/2" de diametro para la linea de vapor (LV), aislada térmicamente según indicada en las especifciaciones tecnicas del proyecto; Incluye: válvulas, accesorios, soportería, carga de refrigerante, pruebas de hermeticidad y vacío.</t>
  </si>
  <si>
    <r>
      <t xml:space="preserve">Suministro e Instalación de </t>
    </r>
    <r>
      <rPr>
        <b/>
        <sz val="10"/>
        <color indexed="8"/>
        <rFont val="Arial"/>
        <family val="2"/>
      </rPr>
      <t xml:space="preserve">TUBERIA DE PVC </t>
    </r>
    <r>
      <rPr>
        <sz val="10"/>
        <color indexed="8"/>
        <rFont val="Arial"/>
        <family val="2"/>
      </rPr>
      <t xml:space="preserve"> φ  ¾" SDR17 para drenaje de condensado con aislamiento termico, según especificaciones técnicas.
Incluye: accesorios, soportería y pruebas.</t>
    </r>
  </si>
  <si>
    <r>
      <t xml:space="preserve">Suministro, instalación y puesta en marcha de sistema de aire acondicionado, tipo mini split (MS) de pared, con capacidad de </t>
    </r>
    <r>
      <rPr>
        <b/>
        <sz val="10"/>
        <rFont val="Arial"/>
        <family val="2"/>
      </rPr>
      <t>24,000 btu/h</t>
    </r>
    <r>
      <rPr>
        <sz val="10"/>
        <rFont val="Arial"/>
        <family val="2"/>
      </rPr>
      <t xml:space="preserve">. Para Consultorio Ginecologico.
</t>
    </r>
    <r>
      <rPr>
        <b/>
        <sz val="10"/>
        <rFont val="Arial"/>
        <family val="2"/>
      </rPr>
      <t>Incluye</t>
    </r>
    <r>
      <rPr>
        <sz val="10"/>
        <rFont val="Arial"/>
        <family val="2"/>
      </rPr>
      <t>: Unidades evaporadora y condensadora, tuberías de refrigeración y drenaje aisladas termicamente, base metálica y concreto, protección mecánica en tuberías, anclajes, antivibradores, control de temperatura, pruebas (hermeticidad y vacío), carga de refrigerante,  señalización, instalación y protecciones eléctricas.
Además, incluye: adiestramiento y capacitación, dos años de garantía y mantenimiento preventivo por dos años (rutinas mensuales). Todo lo anterior, segun lo indicado en las especificaciones tecnicas del proyecto.</t>
    </r>
  </si>
  <si>
    <r>
      <t xml:space="preserve">Suministro, instalación y puesta en marcha de sistema de aire acondicionado, tipo mini split (MS) de pared, con capacidad de </t>
    </r>
    <r>
      <rPr>
        <b/>
        <sz val="10"/>
        <rFont val="Arial"/>
        <family val="2"/>
      </rPr>
      <t>12,000 btu/h</t>
    </r>
    <r>
      <rPr>
        <sz val="10"/>
        <rFont val="Arial"/>
        <family val="2"/>
      </rPr>
      <t xml:space="preserve">. Para Consultorio materno Infantil.
</t>
    </r>
    <r>
      <rPr>
        <b/>
        <sz val="10"/>
        <rFont val="Arial"/>
        <family val="2"/>
      </rPr>
      <t>Incluye</t>
    </r>
    <r>
      <rPr>
        <sz val="10"/>
        <rFont val="Arial"/>
        <family val="2"/>
      </rPr>
      <t>: Unidades evaporadora y condensadora, tuberías de refrigeración y drenaje aisladas termicamente, base metálica y concreto, protección mecánica en tuberías, anclajes, antivibradores, control de temperatura, pruebas (hermeticidad y vacío), carga de refrigerante,  señalización, instalación y protecciones eléctricas.
Además, incluye: adiestramiento y capacitación, dos años de garantía y mantenimiento preventivo por dos años (rutinas mensuales). Todo lo anterior, segun lo indicado en las especificaciones tecnicas del proyecto.</t>
    </r>
  </si>
  <si>
    <r>
      <t xml:space="preserve">Suministro, Instalación y Puesta en Marcha de UNIDAD CONDENSADORA </t>
    </r>
    <r>
      <rPr>
        <b/>
        <sz val="10"/>
        <color indexed="8"/>
        <rFont val="Arial"/>
        <family val="2"/>
      </rPr>
      <t>MS-UC: 01, N1 (1.0 T.R nominal).</t>
    </r>
  </si>
  <si>
    <r>
      <t xml:space="preserve">Suministro, Instalación y Puesta en Marcha de UNIDAD EVAPORADORA, </t>
    </r>
    <r>
      <rPr>
        <b/>
        <sz val="10"/>
        <color indexed="8"/>
        <rFont val="Arial"/>
        <family val="2"/>
      </rPr>
      <t>MS-UE-P/A: 01, N1 (12,000 BTU/H).</t>
    </r>
  </si>
  <si>
    <t>Suministro e instalación de tubería de cobre tipo ACR ASTM-B280, de 3/8" de diametro para la linea de vapor (LV), aislada térmicamente según indicada en las especifciaciones tecnicas del proyecto; Incluye: válvulas, accesorios, soportería, carga de refrigerante, pruebas de hermeticidad y vacío.</t>
  </si>
  <si>
    <r>
      <t xml:space="preserve">Suministro, instalación y puesta en marcha de sistema de aire acondicionado, tipo mini split (MS) de pared, con capacidad de </t>
    </r>
    <r>
      <rPr>
        <b/>
        <sz val="10"/>
        <rFont val="Arial"/>
        <family val="2"/>
      </rPr>
      <t>12,000 btu/h</t>
    </r>
    <r>
      <rPr>
        <sz val="10"/>
        <rFont val="Arial"/>
        <family val="2"/>
      </rPr>
      <t xml:space="preserve">. Para Consultorio No. 1.
</t>
    </r>
    <r>
      <rPr>
        <b/>
        <sz val="10"/>
        <rFont val="Arial"/>
        <family val="2"/>
      </rPr>
      <t>Incluye</t>
    </r>
    <r>
      <rPr>
        <sz val="10"/>
        <rFont val="Arial"/>
        <family val="2"/>
      </rPr>
      <t>: Unidades evaporadora y condensadora, tuberías de refrigeración y drenaje aisladas termicamente, base metálica y concreto, protección mecánica en tuberías, anclajes, antivibradores, control de temperatura, pruebas (hermeticidad y vacío), carga de refrigerante,  señalización, instalación y protecciones eléctricas.
Además, incluye: adiestramiento y capacitación, dos años de garantía y mantenimiento preventivo por dos años (rutinas mensuales). Todo lo anterior, segun lo indicado en las especificaciones tecnicas del proyecto.</t>
    </r>
  </si>
  <si>
    <r>
      <t xml:space="preserve">Suministro, instalación y puesta en marcha de sistema de aire acondicionado, tipo mini split (MS) de pared, con capacidad de 18,000 btu/h. Para Consultorio No. 2.
</t>
    </r>
    <r>
      <rPr>
        <b/>
        <sz val="10"/>
        <rFont val="Arial"/>
        <family val="2"/>
      </rPr>
      <t>Incluye</t>
    </r>
    <r>
      <rPr>
        <sz val="10"/>
        <rFont val="Arial"/>
        <family val="2"/>
      </rPr>
      <t>: Unidades evaporadora y condensadora, tuberías de refrigeración y drenaje aisladas termicamente, base metálica y concreto, protección mecánica en tuberías, anclajes, antivibradores, control de temperatura, pruebas (hermeticidad y vacío), carga de refrigerante,  señalización, instalación y protecciones eléctricas.
Además, incluye: adiestramiento y capacitación, dos años de garantía y mantenimiento preventivo por dos años (rutinas mensuales). Todo lo anterior, segun lo indicado en las especificaciones tecnicas del proyecto.</t>
    </r>
  </si>
  <si>
    <r>
      <t xml:space="preserve">Suministro, Instalación y Puesta en Marcha de UNIDAD CONDENSADORA </t>
    </r>
    <r>
      <rPr>
        <b/>
        <sz val="10"/>
        <color indexed="8"/>
        <rFont val="Arial"/>
        <family val="2"/>
      </rPr>
      <t>MS-UC: 02, N1 (1.5 T.R nominal).</t>
    </r>
  </si>
  <si>
    <r>
      <t xml:space="preserve">Suministro, Instalación y Puesta en Marcha de UNIDAD EVAPORADORA, </t>
    </r>
    <r>
      <rPr>
        <b/>
        <sz val="10"/>
        <color indexed="8"/>
        <rFont val="Arial"/>
        <family val="2"/>
      </rPr>
      <t>MS-UE-P/A: 02, N1 (18,000 BTU/H).</t>
    </r>
  </si>
  <si>
    <r>
      <t xml:space="preserve">Suministro, instalación y puesta en marcha de sistema de aire acondicionado, tipo mini split (MS) de pared, con capacidad de 18,000 btu/h. Para Consultorio No. 3.
</t>
    </r>
    <r>
      <rPr>
        <b/>
        <sz val="10"/>
        <rFont val="Arial"/>
        <family val="2"/>
      </rPr>
      <t>Incluye</t>
    </r>
    <r>
      <rPr>
        <sz val="10"/>
        <rFont val="Arial"/>
        <family val="2"/>
      </rPr>
      <t>: Unidades evaporadora y condensadora, tuberías de refrigeración y drenaje aisladas termicamente, base metálica y concreto, protección mecánica en tuberías, anclajes, antivibradores, control de temperatura, pruebas (hermeticidad y vacío), carga de refrigerante,  señalización, instalación y protecciones eléctricas.
Además, incluye: adiestramiento y capacitación, dos años de garantía y mantenimiento preventivo por dos años (rutinas mensuales). Todo lo anterior, segun lo indicado en las especificaciones tecnicas del proyecto.</t>
    </r>
  </si>
  <si>
    <r>
      <t xml:space="preserve">Suministro, instalación y puesta en marcha de sistema de aire acondicionado, tipo mini split (MS) de pared, con capacidad de 18,000 btu/h. Para Consultorio/Direccion.
</t>
    </r>
    <r>
      <rPr>
        <b/>
        <sz val="10"/>
        <rFont val="Arial"/>
        <family val="2"/>
      </rPr>
      <t>Incluye</t>
    </r>
    <r>
      <rPr>
        <sz val="10"/>
        <rFont val="Arial"/>
        <family val="2"/>
      </rPr>
      <t>: Unidades evaporadora y condensadora, tuberías de refrigeración y drenaje aisladas termicamente, base metálica y concreto, protección mecánica en tuberías, anclajes, antivibradores, control de temperatura, pruebas (hermeticidad y vacío), carga de refrigerante,  señalización, instalación y protecciones eléctricas.
Además, incluye: adiestramiento y capacitación, dos años de garantía y mantenimiento preventivo por dos años (rutinas mensuales). Todo lo anterior, segun lo indicado en las especificaciones tecnicas del proyecto.</t>
    </r>
  </si>
  <si>
    <r>
      <t>Suministro, instalación y puesta en marcha de sistema de aire acondicionado, tipo mini split (MS) de pared, con capacidad de 36</t>
    </r>
    <r>
      <rPr>
        <b/>
        <sz val="10"/>
        <rFont val="Arial"/>
        <family val="2"/>
      </rPr>
      <t>,000 btu/h</t>
    </r>
    <r>
      <rPr>
        <sz val="10"/>
        <rFont val="Arial"/>
        <family val="2"/>
      </rPr>
      <t xml:space="preserve">. Para Farmacia.
</t>
    </r>
    <r>
      <rPr>
        <b/>
        <sz val="10"/>
        <rFont val="Arial"/>
        <family val="2"/>
      </rPr>
      <t>Incluye</t>
    </r>
    <r>
      <rPr>
        <sz val="10"/>
        <rFont val="Arial"/>
        <family val="2"/>
      </rPr>
      <t>: Unidades evaporadora y condensadora, tuberías de refrigeración y drenaje aisladas termicamente, base metálica y concreto, protección mecánica en tuberías, anclajes, antivibradores, control de temperatura, pruebas (hermeticidad y vacío), carga de refrigerante,  señalización, instalación y protecciones eléctricas.
Además, incluye: adiestramiento y capacitación, dos años de garantía y mantenimiento preventivo por dos años (rutinas mensuales). Todo lo anterior, segun lo indicado en las especificaciones tecnicas del proyecto.</t>
    </r>
  </si>
  <si>
    <r>
      <t xml:space="preserve">Suministro, Instalación y Puesta en Marcha de UNIDAD CONDENSADORA </t>
    </r>
    <r>
      <rPr>
        <b/>
        <sz val="10"/>
        <color indexed="8"/>
        <rFont val="Arial"/>
        <family val="2"/>
      </rPr>
      <t>MS-UC: 01, N1 (3.0 T.R nominal).</t>
    </r>
  </si>
  <si>
    <r>
      <t xml:space="preserve">Suministro, Instalación y Puesta en Marcha de UNIDAD EVAPORADORA, </t>
    </r>
    <r>
      <rPr>
        <b/>
        <sz val="10"/>
        <color indexed="8"/>
        <rFont val="Arial"/>
        <family val="2"/>
      </rPr>
      <t>MS-UE-P/A: 01, N1 (36,000 BTU/H).</t>
    </r>
  </si>
  <si>
    <r>
      <t xml:space="preserve">Suministro, instalación y puesta en marcha de sistema de aire acondicionado, tipo mini split (MS) de pared, con capacidad de </t>
    </r>
    <r>
      <rPr>
        <b/>
        <sz val="10"/>
        <rFont val="Arial"/>
        <family val="2"/>
      </rPr>
      <t>12,000 btu/h</t>
    </r>
    <r>
      <rPr>
        <sz val="10"/>
        <rFont val="Arial"/>
        <family val="2"/>
      </rPr>
      <t xml:space="preserve">. Para Consultorio Medico.
</t>
    </r>
    <r>
      <rPr>
        <b/>
        <sz val="10"/>
        <rFont val="Arial"/>
        <family val="2"/>
      </rPr>
      <t>Incluye</t>
    </r>
    <r>
      <rPr>
        <sz val="10"/>
        <rFont val="Arial"/>
        <family val="2"/>
      </rPr>
      <t>: Unidades evaporadora y condensadora, tuberías de refrigeración y drenaje aisladas termicamente, base metálica y concreto, protección mecánica en tuberías, anclajes, antivibradores, control de temperatura, pruebas (hermeticidad y vacío), carga de refrigerante,  señalización, instalación y protecciones eléctricas.
Además, incluye: adiestramiento y capacitación, dos años de garantía y mantenimiento preventivo por dos años (rutinas mensuales). Todo lo anterior, segun lo indicado en las especificaciones tecnicas del proyecto.</t>
    </r>
  </si>
  <si>
    <r>
      <t>Suministro, instalación y puesta en marcha de sistema de aire acondicionado, tipo mini split (MS) de pared, con capacidad de 36</t>
    </r>
    <r>
      <rPr>
        <b/>
        <sz val="10"/>
        <rFont val="Arial"/>
        <family val="2"/>
      </rPr>
      <t>,000 btu/h</t>
    </r>
    <r>
      <rPr>
        <sz val="10"/>
        <rFont val="Arial"/>
        <family val="2"/>
      </rPr>
      <t xml:space="preserve">. Para Almacen de medicamentos.
</t>
    </r>
    <r>
      <rPr>
        <b/>
        <sz val="10"/>
        <rFont val="Arial"/>
        <family val="2"/>
      </rPr>
      <t>Incluye</t>
    </r>
    <r>
      <rPr>
        <sz val="10"/>
        <rFont val="Arial"/>
        <family val="2"/>
      </rPr>
      <t>: Unidades evaporadora y condensadora, tuberías de refrigeración y drenaje aisladas termicamente, base metálica y concreto, protección mecánica en tuberías, anclajes, antivibradores, control de temperatura, pruebas (hermeticidad y vacío), carga de refrigerante,  señalización, instalación y protecciones eléctricas.
Además, incluye: adiestramiento y capacitación, dos años de garantía y mantenimiento preventivo por dos años (rutinas mensuales). Todo lo anterior, segun lo indicado en las especificaciones tecnicas del proyecto.</t>
    </r>
  </si>
  <si>
    <r>
      <t xml:space="preserve">Suministro, instalación y puesta en marcha de Extractores Centrifugos en Linea de 500 cfm, para Lavado instrumental/esterilizacion. 
</t>
    </r>
    <r>
      <rPr>
        <b/>
        <sz val="10"/>
        <rFont val="Arial"/>
        <family val="2"/>
      </rPr>
      <t>Incluye</t>
    </r>
    <r>
      <rPr>
        <sz val="10"/>
        <rFont val="Arial"/>
        <family val="2"/>
      </rPr>
      <t>: rejilla de extracción interior, tuberia de descarga de aire de 4" diametro, base metálica, anclajes, antivibradores, instalacion y protecciones eléctrica según indican especificaciones técnicas, control de encendido, pruebas, señalización y mantenimiento preventivo según indican especificaciones técnicas.</t>
    </r>
  </si>
  <si>
    <t>OBRA EXTERIOR</t>
  </si>
  <si>
    <t>8.01.01</t>
  </si>
  <si>
    <t>Desmontaje de malla ciclón y demolición de pretiles de tapial perimetral, incluye portones de acceso y el desalojo; limpieza de aceras; para preparación de nuevo tapial según planos y detalles.</t>
  </si>
  <si>
    <t>8.01.02</t>
  </si>
  <si>
    <t>Desmontaje de verja metálica, incluye desalojo.</t>
  </si>
  <si>
    <t>8.01.03</t>
  </si>
  <si>
    <t>Demolición de Modulo de Cafetería, incluye desalojo.</t>
  </si>
  <si>
    <t>8.01.04</t>
  </si>
  <si>
    <t>Demolición de piso tipo acera existente, incluye desalojo.</t>
  </si>
  <si>
    <t>8.01.05</t>
  </si>
  <si>
    <t>Excavación masiva, incluye desalojo</t>
  </si>
  <si>
    <t>8.01.06</t>
  </si>
  <si>
    <t>(D-1) Desmontaje de cubierta de techo en acceso a modulo; incluye: estructura de techo, vigas polines, columnas, instalaciones eléctricas y desalojo de material.</t>
  </si>
  <si>
    <t>8.01.07</t>
  </si>
  <si>
    <t>(D-2) Desmontaje de módulo, incluye estructura metálica, tanque, lavamanos (sellado de tubería) y desalojo.</t>
  </si>
  <si>
    <t xml:space="preserve">INTERVENCIONES </t>
  </si>
  <si>
    <t>8.02.01</t>
  </si>
  <si>
    <r>
      <rPr>
        <b/>
        <sz val="10"/>
        <rFont val="Arial"/>
        <family val="2"/>
      </rPr>
      <t>Reparación de caseta de bombeo de la cisterna:
Paredes:</t>
    </r>
    <r>
      <rPr>
        <sz val="10"/>
        <rFont val="Arial"/>
        <family val="2"/>
      </rPr>
      <t xml:space="preserve"> resane y remoción de pintura existente para aplicación de dos manos de pintura primera calidad, tipo esmalte base agua resistente a la corrosión, químicos, impacto, abrasión y resistente a la oxidación superficial interior y exterior.
</t>
    </r>
    <r>
      <rPr>
        <b/>
        <sz val="10"/>
        <rFont val="Arial"/>
        <family val="2"/>
      </rPr>
      <t>Puertas:</t>
    </r>
    <r>
      <rPr>
        <sz val="10"/>
        <rFont val="Arial"/>
        <family val="2"/>
      </rPr>
      <t xml:space="preserve"> reparación de puerta metálica, nivelación, limpieza, lijado, pasadores, chapa, bisagras; aplicación de dos manos de pintura de anticorrosivo de diferente color y acabado final con una mano de esmalte semibrillante o semi mate aplicado con soplete.
</t>
    </r>
    <r>
      <rPr>
        <b/>
        <sz val="10"/>
        <rFont val="Arial"/>
        <family val="2"/>
      </rPr>
      <t xml:space="preserve">Techo: </t>
    </r>
    <r>
      <rPr>
        <sz val="10"/>
        <rFont val="Arial"/>
        <family val="2"/>
      </rPr>
      <t xml:space="preserve">desmontaje de cubierta para preparación de cubierta nueva de lámina de aluminio y zinc calibre 24, incluye nivelaciones y reparaciones de estructura metálica.
</t>
    </r>
    <r>
      <rPr>
        <b/>
        <sz val="10"/>
        <rFont val="Arial"/>
        <family val="2"/>
      </rPr>
      <t>Acera:</t>
    </r>
    <r>
      <rPr>
        <sz val="10"/>
        <rFont val="Arial"/>
        <family val="2"/>
      </rPr>
      <t xml:space="preserve"> demolición de acera perimetral y preparación de nueva en área de caseta. Instalación hidráulica: sustitución de piezas en mal estado.</t>
    </r>
  </si>
  <si>
    <t>8.02.02</t>
  </si>
  <si>
    <r>
      <rPr>
        <b/>
        <sz val="10"/>
        <rFont val="Arial"/>
        <family val="2"/>
      </rPr>
      <t>Reparación de torre de tanque elevado: 
Tratamiento de la estructura metálica:</t>
    </r>
    <r>
      <rPr>
        <sz val="10"/>
        <rFont val="Arial"/>
        <family val="2"/>
      </rPr>
      <t xml:space="preserve"> limpieza, lijado, aplicación de base de dos manos (mínimo) de anticorrosivo de diferente color y una mano (mínimo) de esmalte como acabado, reparación de instalación hidráulica: sustitución de piezas en mal estado.</t>
    </r>
  </si>
  <si>
    <t>8.02.03</t>
  </si>
  <si>
    <r>
      <rPr>
        <b/>
        <sz val="10"/>
        <rFont val="Arial"/>
        <family val="2"/>
      </rPr>
      <t>Jardinizacion:</t>
    </r>
    <r>
      <rPr>
        <sz val="10"/>
        <rFont val="Arial"/>
        <family val="2"/>
      </rPr>
      <t xml:space="preserve"> incluye poda de árboles arbusto, limpieza, preparación de suelo para siembra de plantas, arbustos para paisajismo, (en todas las áreas verdes de unidad de salud).</t>
    </r>
  </si>
  <si>
    <t>8.02.04</t>
  </si>
  <si>
    <t>Limpieza y reparacion de cajas de registro aguas lluvias, agua potable, incluye accesorios y tapaderas o parrillas.</t>
  </si>
  <si>
    <t>8.03.01</t>
  </si>
  <si>
    <t>(Código 1) Suministro e instalación de adoquín rectangular 20 cm x 10 cm x 10 cm, acabado color negro en franjas cada 1.50 mm y suministro e instalación de pavimento de concreto estampado entre franjas de adoquín, acabado color gris claro, con corte de junta cada 3.00 m, sobre base de suelo cemento, según detalle.</t>
  </si>
  <si>
    <t>8.03.02</t>
  </si>
  <si>
    <t>(Código 2) Suministro e instalación de piso de adoquín ecológico de 0.44 m x 0.44 m x 0.10 m, al natural, colocado sobre cama de arena de 0.10 m de espesor, sobre base de suelo cemento, según detalle.</t>
  </si>
  <si>
    <t>8.03.03</t>
  </si>
  <si>
    <t>Elaboracion de pretil de bloque de concreto 10 cm x 20 cm x 40 cm con refuerzo vertical varilla #3 @0.60m, conformación de aristas en la parte superior y acabado repellado.</t>
  </si>
  <si>
    <t>8.03.04</t>
  </si>
  <si>
    <t>(Código 3) Conformación de aceras perimetrales y exteriores de concreto tipo pavimento moldeado en sitio de f'c 140 kg/cm2 de 0.05 m de espesor expuesto al natural. Sobre base de piedra cuarta de 0.15 m de espesor.</t>
  </si>
  <si>
    <t>8.03.05</t>
  </si>
  <si>
    <t>(Código 4) Conformación de rampas interiores y exteriores de concreto tipo pavimento moldeado en sitio de f'c 140 kg/cm2 de 0.05 m de espesor con acabado tipo estriado de 0.02 m, sobre base de piedra cuarta de 0.15 m de espesor.</t>
  </si>
  <si>
    <t>8.03.06</t>
  </si>
  <si>
    <t xml:space="preserve">(Código 5) Suministro y colocación de grama San Agustín, incluye tierra negra. </t>
  </si>
  <si>
    <t>(MC-1) MURO DE CONTENCION HASTA H = 4.0 M</t>
  </si>
  <si>
    <t>8.04.01</t>
  </si>
  <si>
    <t>Excavación para fundaciones, incluye desalojo</t>
  </si>
  <si>
    <t>8.04.02</t>
  </si>
  <si>
    <t>Relleno soleras de fundación, compactados con material selecto, compactado al 95%</t>
  </si>
  <si>
    <t>8.04.03</t>
  </si>
  <si>
    <t>Relleno soleras de fundación, compactados con suelo cemento 20:1, compactado al 95%</t>
  </si>
  <si>
    <t>8.04.04</t>
  </si>
  <si>
    <t>Zapata corrida 2.60 m x 0.40 m,  f´c= 210 kg/cm2, ver detalle y dimensiones en planos, incluye el suministro del acero de refuerzo, hechura y colocación de la armaduría,  moldeado y desmoldado, el suministro del concreto, colocado y curado.</t>
  </si>
  <si>
    <t>8.04.05</t>
  </si>
  <si>
    <t xml:space="preserve">Pared de mampostería reforzada de bloque de concreto tipo stretcher de 0.2x0.40x0.20 m, (60 cm de espesor) incluye elaboración de soleras intermedias, nervios, arriostramiento sísmico . Ver detalle de refuerzos verticales y horizontales. </t>
  </si>
  <si>
    <t>8.04.06</t>
  </si>
  <si>
    <t xml:space="preserve">Pared de mampostería reforzada de bloque de concreto tipo stretcher de 0.2x0.40x0.20 m, (40 cm de espesor) incluye elaboración de soleras intermedias, nervios, arriostramiento sísmico . Ver detalle de refuerzos verticales y horizontales. </t>
  </si>
  <si>
    <t>8.04.07</t>
  </si>
  <si>
    <t xml:space="preserve">Pared de mampostería reforzada de bloque de concreto tipo stretcher de 0.2x0.40x0.20 m, (20 cm de espesor) incluye elaboración de soleras intermedias, nervios, arriostramiento sísmico . Ver detalle de refuerzos verticales y horizontales. </t>
  </si>
  <si>
    <t>8.04.08</t>
  </si>
  <si>
    <t>Estructura para malla en tapiales de 1.80 m de alto: tubos verticales de 2"@ 2.0 m, de 1.8 m de longitud, 2 tubos horizontales de 1 1/4" y tubo de 2" de forma diagonal al inicio y final de cada cambio de direccion o cada 10 m, tubo de 2" en los contrafuertes. Para murete con malla ciclon #9.</t>
  </si>
  <si>
    <t>(MC-2) MURO DE CONTENCION HASTA H = 3.0 M</t>
  </si>
  <si>
    <t>8.05.01</t>
  </si>
  <si>
    <t>8.05.02</t>
  </si>
  <si>
    <t>8.05.03</t>
  </si>
  <si>
    <t>8.05.04</t>
  </si>
  <si>
    <t>Zapata corrida 2.00 m x 0.40 m,  f´c= 210 kg/cm2, ver detalle y dimensiones en planos, incluye el suministro del acero de refuerzo, hechura y colocación de la armaduría,  moldeado y desmoldado, el suministro del concreto, colocado y curado.</t>
  </si>
  <si>
    <t>8.05.05</t>
  </si>
  <si>
    <t>8.05.06</t>
  </si>
  <si>
    <t>8.05.07</t>
  </si>
  <si>
    <t>8.05.08</t>
  </si>
  <si>
    <t>(MC-3) MURO DE CONTENCION HASTA H = 2.0 M</t>
  </si>
  <si>
    <t>8.06.01</t>
  </si>
  <si>
    <t>8.06.02</t>
  </si>
  <si>
    <t>8.06.03</t>
  </si>
  <si>
    <t>8.06.04</t>
  </si>
  <si>
    <t>Zapata corrida 1.59 m x 0.35 m,  f´c= 210 kg/cm2, ver detalle y dimensiones en planos, incluye el suministro del acero de refuerzo, hechura y colocación de la armaduría,  moldeado y desmoldado, el suministro del concreto, colocado y curado.</t>
  </si>
  <si>
    <t>8.06.05</t>
  </si>
  <si>
    <t>8.06.06</t>
  </si>
  <si>
    <t>8.06.07</t>
  </si>
  <si>
    <t>(MC-4) MURO DE CONTENCION HASTA H = 1.0 M</t>
  </si>
  <si>
    <t>8.07.01</t>
  </si>
  <si>
    <t>8.07.02</t>
  </si>
  <si>
    <t>8.07.03</t>
  </si>
  <si>
    <t>8.07.04</t>
  </si>
  <si>
    <t>Zapata corrida 0.80 m x 0.30 m,  f´c= 210 kg/cm2, ver detalle y dimensiones en planos, incluye el suministro del acero de refuerzo, hechura y colocación de la armaduría,  moldeado y desmoldado, el suministro del concreto, colocado y curado.</t>
  </si>
  <si>
    <t>8.07.05</t>
  </si>
  <si>
    <t>8.07.06</t>
  </si>
  <si>
    <t>CERCO TAPIAL</t>
  </si>
  <si>
    <t>8.08.01</t>
  </si>
  <si>
    <t>8.08.02</t>
  </si>
  <si>
    <t>8.08.03</t>
  </si>
  <si>
    <t>8.08.04</t>
  </si>
  <si>
    <t>Solera corrida 0.40 m x 0.25 m.  f´c= 210 kg/cm2, refuerzo 4#3 y estribo 2 @ 15 cm.</t>
  </si>
  <si>
    <t>8.08.05</t>
  </si>
  <si>
    <t>Elaboración de murete de 0.80 m de alto, de mampostería reforzada de bloque de concreto tipo stretcher de 0.15x0.40x0.20 m, incluye elaboración de soleras intermedias, nervios. Según detalle de planos.</t>
  </si>
  <si>
    <t>8.08.06</t>
  </si>
  <si>
    <t>8.08.07</t>
  </si>
  <si>
    <t>8.09.01</t>
  </si>
  <si>
    <t>(P-1)  Suministro e instalación de Puerta Metálica (2.00 m x 2.00 m) marco de tubo estructural, 2"x1" chapa 14; marcos intermedios de tubo estructural de 2x1" chapa 14. incluye portacandado, haladera, pasador de piso, bisagras tipo capsulas, pintura anticorrosiva a dos manos y acabado pintura de aceite a dos manos, color a elección de propietario. Contamarco de tubo estructural de 2x2"mismo acabados de pintura que puerta.</t>
  </si>
  <si>
    <t>8.09.02</t>
  </si>
  <si>
    <t>(P-2)  Suministro e instalación de Puerta Metálica (2.20 m x 3.55 m) marco de tubo estructural cuadrado 1 1/2", contramarco cuadrado de 1" chapa 14, electromalla lisa calibre 9/9; fijada a contramarco con ángulo de 1" x1/8", incluye porta candado con argolla, haladera, pasador de piso, bisagras tipo capsulas, pintura anticorrosiva a dos manos y acabado pintura de aceite a dos manos, color a elección de propietario</t>
  </si>
  <si>
    <t>CASETA DE VIGILANCIA 1</t>
  </si>
  <si>
    <t>8.10.01</t>
  </si>
  <si>
    <t>Excavación para fundaciones y piso, incluye desalojo</t>
  </si>
  <si>
    <t>8.10.02</t>
  </si>
  <si>
    <t>8.10.03</t>
  </si>
  <si>
    <t>8.10.04</t>
  </si>
  <si>
    <t xml:space="preserve">Solera de fundacion para caseta 20x30 cm, f´c= 210 kg/cm2, ref 4#4, estribos #2 @15 cm. </t>
  </si>
  <si>
    <t>8.10.05</t>
  </si>
  <si>
    <t>Pared de mampostería reforzada de bloque de concreto tipo stretcher de 0.15x0.40x0.20 m, incluye elaboración de soleras intermedias, nervios, cargaderos. Ver detalle de refuerzos verticales y horizontales, arriostramiento antisísmico y juntas</t>
  </si>
  <si>
    <t>8.10.06</t>
  </si>
  <si>
    <t xml:space="preserve">Suministro e instalación de Polín PC-1 (perfil C de 4"x2" chapa 14), según detalle en planos y pintura según especificación técnica </t>
  </si>
  <si>
    <t>8.10.07</t>
  </si>
  <si>
    <t>Suministro e instalación de cubierta de lámina metalica de aluminio y zinc 24</t>
  </si>
  <si>
    <t>8.10.08</t>
  </si>
  <si>
    <t xml:space="preserve">Suministro e instalación de cielo de loseta de fibrocemento de 2'x4' de 6mm de espesor, reticulado color blanco perfilería de aluminio tipo pesado, suspendido con alambre galvanizado N°14 entorchado, incluye arriostramiento sismo resistente a cada 2.40 m A.S. </t>
  </si>
  <si>
    <t>8.10.09</t>
  </si>
  <si>
    <t>Base de concreto de 7 cm de espesor para colocación de ceramica, resistencia del concreto de f’c=180 Kg/cm2 con electromalla de 6"x6", calibre 10/10; incluye  base de suelo cemento 20:1 de 25 cm de espesor y la preparación de la superficie con mortero especial y aditivo para la nivelación</t>
  </si>
  <si>
    <t>8.10.10</t>
  </si>
  <si>
    <t>Suministro e instalacion de piso tipo cerámica de 0.30 x 0.30 m antideslizante de alto tráfico color mate sobre base de concreto</t>
  </si>
  <si>
    <t>8.10.11</t>
  </si>
  <si>
    <t xml:space="preserve">Suministro e instalacion de piso tipo porcelanato de 0.60 x 0.60m PI-III, acabado mate color a especificarse, a instalar sobre base de concreto según especificacion tecnica, incluye zocalo de 10cm de la misma calidad. </t>
  </si>
  <si>
    <t>8.10.12</t>
  </si>
  <si>
    <t>Suministro y aplicación de Repellado con mortero cemento-arena, afinado con pasta cemento-arenilla; incluyendo cuadrados de puertas y ventanas</t>
  </si>
  <si>
    <t>8.10.13</t>
  </si>
  <si>
    <t>Suministro y aplicación de dos manos de pintura primera calidad, tipo esmalte base agua resistente a la corrosión, químicos, impacto, abrasión y resistente a la oxidación superficial, incluye curado y base. Ver detalle de pintura en paredes exteriores; incluyendo cuadrados de puertas y ventanas.</t>
  </si>
  <si>
    <t>8.10.14</t>
  </si>
  <si>
    <t>Suministro e instalación de Enchape de ceramica de 0.20 m x 0.30 m; incluyendo cuadrados de puertas y ventanas.</t>
  </si>
  <si>
    <t>8.10.15</t>
  </si>
  <si>
    <t>Suministro e instalación de Puerta metálica 2.20 m x 1.0 m metálica de una hoja de lámina de ho.1/16" doble forro, refuerzo de tubo de hierro de 1"x2" chapa 14 y contramarco mocheta de pletinas de 2 1/4"x1/8" y 1"x1/8" soldadas en ángulo, tres bisagras tipo cápsula de 5/8"x5", aplicación de pintura de esmalte con soplete.</t>
  </si>
  <si>
    <t>8.10.16</t>
  </si>
  <si>
    <t>Suministro e instalación de Puerta madera 2.20 m x 1.00 m, estructura de cedro y doble forro de madera laminada incluye banack clase "b" de 1/4" incluye mocheta de 1" de espesor chapa de palanca de uso pesado, tres bisagras tipo alcayate de 4", tope al piso y aplicación de pintura de esmalte con soplete.</t>
  </si>
  <si>
    <t>8.10.17</t>
  </si>
  <si>
    <t>Suministro e instalación de Ventana (1.65 m x 1.25 m) con abertura tipo proyectable de marco de mangueteria de aluminio sistema deluxe tipo pesado anodizado al natural con celosía de vidrio polarizado bronce de 5mm con operador tipo manivela</t>
  </si>
  <si>
    <t>8.10.18</t>
  </si>
  <si>
    <t>Suministro e instalación de Ventana 1.00 m x 0.60 m) con abertura tipo proyectable de marco de mangueteria de aluminio sistema deluxe tipo pesado anodizado al natural con celosía de vidrio polarizado bronce de 5mm con operador tipo manivela</t>
  </si>
  <si>
    <t>CASETA DE VIGILANCIA 2</t>
  </si>
  <si>
    <t>8.11.01</t>
  </si>
  <si>
    <t>8.11.02</t>
  </si>
  <si>
    <t>8.11.03</t>
  </si>
  <si>
    <t>8.11.04</t>
  </si>
  <si>
    <t>8.11.05</t>
  </si>
  <si>
    <t>8.11.06</t>
  </si>
  <si>
    <t>8.11.07</t>
  </si>
  <si>
    <t>8.11.08</t>
  </si>
  <si>
    <t>8.11.09</t>
  </si>
  <si>
    <t>8.11.10</t>
  </si>
  <si>
    <t>8.11.11</t>
  </si>
  <si>
    <t>8.11.12</t>
  </si>
  <si>
    <t>8.11.13</t>
  </si>
  <si>
    <t>8.11.14</t>
  </si>
  <si>
    <t>8.11.15</t>
  </si>
  <si>
    <t>8.11.16</t>
  </si>
  <si>
    <t>8.11.17</t>
  </si>
  <si>
    <t>8.11.18</t>
  </si>
  <si>
    <t>JARDINERAS</t>
  </si>
  <si>
    <t>8.12.01</t>
  </si>
  <si>
    <t>Conformación de JARDINERA 01; incluye elaboración de pretil con bloque de concreto tipo stretcher de 0.15 m x 0.40 m x 0.20 m, soleras intermedias, nervios, banca de concreto, vegetación y demás obras necesarias para su construcción. Ver detalle en planos.</t>
  </si>
  <si>
    <t>8.12.02</t>
  </si>
  <si>
    <t>Conformación de JARDINERA 02; incluye elaboración de pretil con bloque de concreto tipo stretcher de 0.15 m x 0.40 m x 0.20 m, soleras intermedias, nervios, banca de concreto, vegetación y demás obras necesarias para su construcción. Ver detalle en planos.</t>
  </si>
  <si>
    <t>8.12.03</t>
  </si>
  <si>
    <t>Conformación de JARDINERA 03; incluye elaboración de pretil con bloque de concreto tipo stretcher de 0.15 m x 0.40 m x 0.20 m, soleras intermedias, nervios, banca de concreto, vegetación y demás obras necesarias para su construcción. Ver detalle en planos.</t>
  </si>
  <si>
    <t>8.13.01</t>
  </si>
  <si>
    <t>8.13.01.01</t>
  </si>
  <si>
    <t>8.13.01.02</t>
  </si>
  <si>
    <t>Suministro e Instalación de Tuberías de ø 6" 125 PSI JC, incluye accesorios, trazo y todo lo necesario para dejar completamente conectados los artefactos sanitarios. Incluye Suministro e Instalación de Sifones en los puntos sugeridos, excavacion y compactacion.</t>
  </si>
  <si>
    <t>8.13.01.03</t>
  </si>
  <si>
    <t>Construcción de cajas de registro de aguas negras 0.40x0.40m interno con tapadera de concreto de 5 cm de espesor con manecillas profundidad máxima estimada de 0.45 m, incluye toda la obra civil.</t>
  </si>
  <si>
    <t>8.13.01.04</t>
  </si>
  <si>
    <t>Construcción de cámara de bombeo de 0.95 m x 0.95 m altura interna de 2.60 m, incluye toda la obra civil y accesorios detallados en planos y especificaciones técnicas.</t>
  </si>
  <si>
    <t>8.13.01.05</t>
  </si>
  <si>
    <t>Construcción de pozo de absorción dimensiones con altura efectiva aproximada de 4.0 m, 1.40 m de diámetro. Incluye toda la obra civil, cierre perimetral, accesorios; detallados en planos y especificaciones técnicas</t>
  </si>
  <si>
    <t>8.13.01.06</t>
  </si>
  <si>
    <t>Suministro e instalación de planta de tratamiento con cámara aeróbica y anaeróbica de 1330 gl/día (5.00m3/día) con bombas de elevación de aire para la eliminación y recirculación de efluentes dimensiones serán confirmadas por el proveedor del equipo. Incluye toda la obra civil, cierre perimetral, accesorios; detallados en planos y especificaciones técnicas</t>
  </si>
  <si>
    <t>8.13.02</t>
  </si>
  <si>
    <t>8.13.02.01</t>
  </si>
  <si>
    <t>Suministro e Instalación de Tuberías de ø 1", incluye accesorios, trazo, excavacion y compactacion.</t>
  </si>
  <si>
    <t>8.13.02.02</t>
  </si>
  <si>
    <t>Suministro e Instalación de Tuberías de ø 3/4", incluye accesorios, trazo, excavacion y compactacion.</t>
  </si>
  <si>
    <t>8.13.02.03</t>
  </si>
  <si>
    <t>Suministro e Instalación válvula de Ø 3/4", incluye la construccion de caja</t>
  </si>
  <si>
    <t>8.13.02.04</t>
  </si>
  <si>
    <t>Suministro e Instalación válvula de Ø 1", incluye la construccion de caja</t>
  </si>
  <si>
    <t>8.13.03</t>
  </si>
  <si>
    <t>8.13.03.01</t>
  </si>
  <si>
    <t>8.13.03.02</t>
  </si>
  <si>
    <t>COSTO TOTAL DEL PROYECTO; INCLUYE COSTO DIRECTO, COSTO INDIRECTO E IVA</t>
  </si>
  <si>
    <t xml:space="preserve">PRESUPUESTO </t>
  </si>
  <si>
    <t>“MODULO DE IRA DE LA UNIDAD DE SALUD DE JUCUAPA"</t>
  </si>
  <si>
    <t>Solera de coronamiento SC-1, 20 cm x 15 cm,  f´c= 210 kg/cm2, refuerzo 4#4, estribos #3 @15 cm.</t>
  </si>
  <si>
    <t>Pared de mampostería reforzada de bloque de concreto tipo stretcher de 0.15x0.40x0.20 m, incluye elaboración de soleras intermedias, nervios, cargaderos. Ver detalle de refuerzos verticales y horizontales</t>
  </si>
  <si>
    <t>15.01.01</t>
  </si>
  <si>
    <t>15.01.02</t>
  </si>
  <si>
    <t>15.01.03</t>
  </si>
  <si>
    <t>15.02.01</t>
  </si>
  <si>
    <t>15.02.02</t>
  </si>
  <si>
    <t>15.02.03</t>
  </si>
  <si>
    <t>15.02.04</t>
  </si>
  <si>
    <t>15.03.01</t>
  </si>
  <si>
    <t>15.03.02</t>
  </si>
  <si>
    <t>“LABORTORIO DE LA UNIDAD DE SALUD DE JUCUAPA"</t>
  </si>
  <si>
    <t>10.01.01</t>
  </si>
  <si>
    <t>10.01.02</t>
  </si>
  <si>
    <t>10.01.03</t>
  </si>
  <si>
    <t>10.02.01</t>
  </si>
  <si>
    <t>10.02.02</t>
  </si>
  <si>
    <t>10.02.03</t>
  </si>
  <si>
    <t>10.03.01</t>
  </si>
  <si>
    <t>10.03.02</t>
  </si>
  <si>
    <t>“MODULO DE LA UNIDAD DE SALUD DE JUCUAPA"</t>
  </si>
  <si>
    <t>“OBRA EXTERIOR DE LA UNIDAD DE SALUD DE JUCUAPA"</t>
  </si>
  <si>
    <t>(D-2) Desmontaje de módulo de lavamanos, incluye estructura metálica, tanque, lavamanos (sellado de tubería) y desalojo.</t>
  </si>
  <si>
    <t>CASETA DE VIGILANCIA</t>
  </si>
  <si>
    <t>20.03.01</t>
  </si>
  <si>
    <t>20.03.02</t>
  </si>
  <si>
    <t>20.03.03</t>
  </si>
  <si>
    <t>20.03.04</t>
  </si>
  <si>
    <t>20.03.05</t>
  </si>
  <si>
    <t>20.03.06</t>
  </si>
  <si>
    <t xml:space="preserve">Suministro e instalación de Polín P-1 (perfil C de 4"x2" chapa 14), según detalle en planos y pintura según especificación técnica </t>
  </si>
  <si>
    <t>20.03.07</t>
  </si>
  <si>
    <t>20.03.08</t>
  </si>
  <si>
    <t>20.03.09</t>
  </si>
  <si>
    <t>20.03.10</t>
  </si>
  <si>
    <t>20.03.11</t>
  </si>
  <si>
    <t>20.03.12</t>
  </si>
  <si>
    <t xml:space="preserve">Suministro y aplicación de dos manos de pintura de línea base aceite de la mejor calidad; incluyendo cuadrados de puertas y ventanas </t>
  </si>
  <si>
    <t>20.03.13</t>
  </si>
  <si>
    <t>Puerta metálica 2.20 m x1.0 m de una hoja de lámina de ho 1/16" doble forro, refuerzo de tubo de hierro cuadrado de 1" chapa 14 con marco y contramarco de ángulo de 1 1/2" x 1 1/2" x 1/8" con chapa de parche (incluye 2 haladeras de hierro liso de ∅5/8"), con pasador al piso y cargadero, 3 bisagras tipo capsula de 5/8"x5" portacandado y candado de 60mm, aplicación de dos manos de pintura anticorrosiva y una de esmalte brillante a base de agua aplicada a soplete</t>
  </si>
  <si>
    <t>20.03.14</t>
  </si>
  <si>
    <t>Ventana (1.5 m x 1.20 m) marco de aluminio sistema deluxe tipo pesado anodizado de dos cuerpos al natural con celosía de vidrio claro de 5mm con operador tipo mariposa.</t>
  </si>
  <si>
    <t>20.03.15</t>
  </si>
  <si>
    <t>Ventana (0.75 m x 0.75 m) marco de aluminio sistema deluxe tipo pesado anodizado de dos cuerpos al natural con celosía de vidrio claro de 5mm con operador tipo mariposa.</t>
  </si>
  <si>
    <t>20.03.16</t>
  </si>
  <si>
    <t>Suministro e instalación de puerta  (1.00 m x 2.20 m), estructura de cedro y doble forro de madera laminada incluye banack clase "B" de 1/4" incluye mocheta de 1" de espesor chapa de palanca de uso pesado, tres bisagras tipo alcayate de 4", tope al piso y aplicación de pintura de esmalte con soplete.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</si>
</sst>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_-&quot;$&quot;* #,##0.00_-;\-&quot;$&quot;* #,##0.00_-;_-&quot;$&quot;* &quot;-&quot;??_-;_-@_-"/>
    <numFmt numFmtId="165" formatCode="_(&quot;$&quot;* #,##0.00_);_(&quot;$&quot;* \(#,##0.00\);_(&quot;$&quot;* &quot;-&quot;??_);_(@_)"/>
    <numFmt numFmtId="166" formatCode="_(* #,##0.00_);_(* \(#,##0.00\);_(* &quot;-&quot;??_);_(@_)"/>
    <numFmt numFmtId="167" formatCode="&quot;$&quot;#,##0.00"/>
    <numFmt numFmtId="168" formatCode="0.0"/>
    <numFmt numFmtId="169" formatCode="#,##0.00\ ;&quot; (&quot;#,##0.00\);&quot; -&quot;#\ ;@\ "/>
    <numFmt numFmtId="170" formatCode="&quot; $&quot;#,##0.00\ ;&quot; $(&quot;#,##0.00\);&quot; $-&quot;#\ ;@\ "/>
    <numFmt numFmtId="171" formatCode="_-* #,##0.00\ _€_-;\-* #,##0.00\ _€_-;_-* &quot;-&quot;??\ _€_-;_-@_-"/>
    <numFmt numFmtId="172" formatCode="_([$€]* #,##0.00_);_([$€]* \(#,##0.00\);_([$€]* &quot;-&quot;??_);_(@_)"/>
    <numFmt numFmtId="173" formatCode="0.00_)"/>
    <numFmt numFmtId="174" formatCode="&quot;¢&quot;#,##0.00;[Red]\-&quot;¢&quot;#,##0.00"/>
    <numFmt numFmtId="175" formatCode="_(* #,##0.00_);_(* \(#,##0.00\);_(* \-??_);_(@_)"/>
    <numFmt numFmtId="176" formatCode="[$$-440A]#,##0.00_);\([$$-440A]#,##0.00\)"/>
    <numFmt numFmtId="177" formatCode="_-[$$-440A]* #,##0.00_-;\-[$$-440A]* #,##0.00_-;_-[$$-440A]* &quot;-&quot;??_-;_-@_-"/>
  </numFmts>
  <fonts count="22">
    <font>
      <sz val="11"/>
      <color theme="1"/>
      <name val="Calibri"/>
      <family val="2"/>
      <scheme val="minor"/>
    </font>
    <font>
      <sz val="11"/>
      <color indexed="8"/>
      <name val="Calibri"/>
      <family val="2"/>
    </font>
    <font>
      <sz val="11"/>
      <color indexed="8"/>
      <name val="Calibri"/>
      <family val="2"/>
    </font>
    <font>
      <sz val="10"/>
      <name val="Arial"/>
      <family val="2"/>
    </font>
    <font>
      <u/>
      <sz val="10"/>
      <color indexed="12"/>
      <name val="Arial"/>
      <family val="2"/>
    </font>
    <font>
      <sz val="12"/>
      <name val="Helv"/>
    </font>
    <font>
      <sz val="10"/>
      <name val="MS Sans Serif"/>
      <family val="2"/>
    </font>
    <font>
      <sz val="10"/>
      <color indexed="8"/>
      <name val="Arial"/>
      <family val="2"/>
    </font>
    <font>
      <sz val="11"/>
      <color theme="1"/>
      <name val="Calibri"/>
      <family val="2"/>
      <scheme val="minor"/>
    </font>
    <font>
      <sz val="11"/>
      <name val="Calibri"/>
      <family val="2"/>
      <scheme val="minor"/>
    </font>
    <font>
      <sz val="10"/>
      <name val="Calibri"/>
      <family val="2"/>
      <scheme val="minor"/>
    </font>
    <font>
      <sz val="10"/>
      <color theme="1"/>
      <name val="Arial"/>
      <family val="2"/>
    </font>
    <font>
      <b/>
      <sz val="10"/>
      <color theme="1"/>
      <name val="Arial"/>
      <family val="2"/>
    </font>
    <font>
      <b/>
      <sz val="12"/>
      <color theme="1"/>
      <name val="Arial"/>
      <family val="2"/>
    </font>
    <font>
      <b/>
      <sz val="22"/>
      <color theme="1"/>
      <name val="Arial"/>
      <family val="2"/>
    </font>
    <font>
      <b/>
      <sz val="14"/>
      <color theme="1"/>
      <name val="Arial"/>
      <family val="2"/>
    </font>
    <font>
      <b/>
      <sz val="20"/>
      <color theme="1"/>
      <name val="Arial"/>
      <family val="2"/>
    </font>
    <font>
      <b/>
      <sz val="10"/>
      <name val="Arial"/>
      <family val="2"/>
    </font>
    <font>
      <i/>
      <sz val="10"/>
      <color theme="1"/>
      <name val="Arial"/>
      <family val="2"/>
    </font>
    <font>
      <b/>
      <sz val="10"/>
      <color indexed="8"/>
      <name val="Arial"/>
      <family val="2"/>
    </font>
    <font>
      <b/>
      <sz val="11"/>
      <color theme="1"/>
      <name val="Arial"/>
      <family val="2"/>
    </font>
    <font>
      <sz val="8"/>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6" tint="-0.249977111117893"/>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59999389629810485"/>
        <bgColor indexed="64"/>
      </patternFill>
    </fill>
  </fills>
  <borders count="24">
    <border>
      <left/>
      <right/>
      <top/>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1">
    <xf numFmtId="0" fontId="0" fillId="0" borderId="0"/>
    <xf numFmtId="0" fontId="7" fillId="0" borderId="0">
      <alignment vertical="top"/>
    </xf>
    <xf numFmtId="172" fontId="3" fillId="0" borderId="0" applyFont="0" applyFill="0" applyBorder="0" applyAlignment="0" applyProtection="0"/>
    <xf numFmtId="0" fontId="4" fillId="0" borderId="0" applyNumberFormat="0" applyFill="0" applyBorder="0" applyAlignment="0" applyProtection="0">
      <alignment vertical="top"/>
      <protection locked="0"/>
    </xf>
    <xf numFmtId="167" fontId="2"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5" fontId="1" fillId="0" borderId="0" applyFill="0" applyBorder="0" applyAlignment="0" applyProtection="0"/>
    <xf numFmtId="166"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9" fontId="3" fillId="0" borderId="0"/>
    <xf numFmtId="40" fontId="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71"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 fillId="0" borderId="0"/>
    <xf numFmtId="164" fontId="3" fillId="0" borderId="0" applyFont="0" applyFill="0" applyBorder="0" applyAlignment="0" applyProtection="0"/>
    <xf numFmtId="164" fontId="3" fillId="0" borderId="0" applyFont="0" applyFill="0" applyBorder="0" applyAlignment="0" applyProtection="0"/>
    <xf numFmtId="165" fontId="8" fillId="0" borderId="0" applyFont="0" applyFill="0" applyBorder="0" applyAlignment="0" applyProtection="0"/>
    <xf numFmtId="174" fontId="6"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173" fontId="5" fillId="0" borderId="0"/>
    <xf numFmtId="176" fontId="3" fillId="0" borderId="0"/>
    <xf numFmtId="0" fontId="8" fillId="0" borderId="0"/>
    <xf numFmtId="0" fontId="3" fillId="0" borderId="0"/>
    <xf numFmtId="9" fontId="6" fillId="0" borderId="0" applyFont="0" applyFill="0" applyBorder="0" applyAlignment="0" applyProtection="0"/>
    <xf numFmtId="9" fontId="3" fillId="0" borderId="0" applyFont="0" applyFill="0" applyBorder="0" applyAlignment="0" applyProtection="0"/>
    <xf numFmtId="177" fontId="8" fillId="0" borderId="0"/>
    <xf numFmtId="166" fontId="1" fillId="0" borderId="0" applyFont="0" applyFill="0" applyBorder="0" applyAlignment="0" applyProtection="0"/>
    <xf numFmtId="164" fontId="8" fillId="0" borderId="0" applyFont="0" applyFill="0" applyBorder="0" applyAlignment="0" applyProtection="0"/>
    <xf numFmtId="165"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cellStyleXfs>
  <cellXfs count="108">
    <xf numFmtId="0" fontId="0" fillId="0" borderId="0" xfId="0"/>
    <xf numFmtId="0" fontId="10" fillId="0" borderId="0" xfId="0" applyFont="1" applyAlignment="1">
      <alignment vertical="center"/>
    </xf>
    <xf numFmtId="0" fontId="9" fillId="0" borderId="0" xfId="0" applyFont="1" applyAlignment="1">
      <alignment horizontal="center" vertical="center"/>
    </xf>
    <xf numFmtId="0" fontId="9" fillId="0" borderId="0" xfId="0" applyFont="1" applyAlignment="1">
      <alignment vertical="center"/>
    </xf>
    <xf numFmtId="0" fontId="10" fillId="0" borderId="0" xfId="0" applyFont="1" applyAlignment="1">
      <alignment horizontal="center" vertical="center"/>
    </xf>
    <xf numFmtId="4" fontId="9" fillId="0" borderId="0" xfId="0" applyNumberFormat="1" applyFont="1" applyAlignment="1">
      <alignment horizontal="center" vertical="center"/>
    </xf>
    <xf numFmtId="2" fontId="13" fillId="4" borderId="2" xfId="0" applyNumberFormat="1" applyFont="1" applyFill="1" applyBorder="1" applyAlignment="1">
      <alignment horizontal="center" vertical="center" wrapText="1"/>
    </xf>
    <xf numFmtId="0" fontId="13" fillId="4" borderId="2" xfId="0" applyFont="1" applyFill="1" applyBorder="1" applyAlignment="1">
      <alignment horizontal="center" vertical="center" wrapText="1"/>
    </xf>
    <xf numFmtId="4" fontId="13" fillId="4" borderId="2" xfId="0" applyNumberFormat="1" applyFont="1" applyFill="1" applyBorder="1" applyAlignment="1">
      <alignment horizontal="center" vertical="center" wrapText="1"/>
    </xf>
    <xf numFmtId="168" fontId="12" fillId="3" borderId="6" xfId="0" applyNumberFormat="1" applyFont="1" applyFill="1" applyBorder="1" applyAlignment="1">
      <alignment vertical="center"/>
    </xf>
    <xf numFmtId="168" fontId="12" fillId="3" borderId="7" xfId="0" applyNumberFormat="1" applyFont="1" applyFill="1" applyBorder="1" applyAlignment="1">
      <alignment vertical="center"/>
    </xf>
    <xf numFmtId="168" fontId="12" fillId="3" borderId="5" xfId="0" applyNumberFormat="1" applyFont="1" applyFill="1" applyBorder="1" applyAlignment="1">
      <alignment horizontal="center" vertical="center"/>
    </xf>
    <xf numFmtId="168" fontId="12" fillId="3" borderId="6" xfId="0" applyNumberFormat="1" applyFont="1" applyFill="1" applyBorder="1" applyAlignment="1">
      <alignment horizontal="center" vertical="center" wrapText="1"/>
    </xf>
    <xf numFmtId="165" fontId="12" fillId="0" borderId="1" xfId="34" applyFont="1" applyFill="1" applyBorder="1" applyAlignment="1">
      <alignment vertical="center" wrapText="1"/>
    </xf>
    <xf numFmtId="0" fontId="14" fillId="2" borderId="3" xfId="0" applyFont="1" applyFill="1" applyBorder="1" applyAlignment="1">
      <alignment horizontal="centerContinuous" vertical="center" wrapText="1"/>
    </xf>
    <xf numFmtId="0" fontId="14" fillId="2" borderId="12" xfId="0" applyFont="1" applyFill="1" applyBorder="1" applyAlignment="1">
      <alignment horizontal="centerContinuous" vertical="center" wrapText="1"/>
    </xf>
    <xf numFmtId="165" fontId="9" fillId="0" borderId="0" xfId="34" applyFont="1" applyAlignment="1">
      <alignment horizontal="center" vertical="center"/>
    </xf>
    <xf numFmtId="165" fontId="9" fillId="0" borderId="0" xfId="34" applyFont="1" applyAlignment="1">
      <alignment vertical="center"/>
    </xf>
    <xf numFmtId="165" fontId="13" fillId="4" borderId="2" xfId="34" applyFont="1" applyFill="1" applyBorder="1" applyAlignment="1">
      <alignment horizontal="center" vertical="center" wrapText="1"/>
    </xf>
    <xf numFmtId="167" fontId="10" fillId="0" borderId="0" xfId="0" applyNumberFormat="1" applyFont="1" applyAlignment="1">
      <alignment vertical="center" wrapText="1"/>
    </xf>
    <xf numFmtId="165" fontId="12" fillId="3" borderId="8" xfId="34" applyFont="1" applyFill="1" applyBorder="1" applyAlignment="1">
      <alignment vertical="center"/>
    </xf>
    <xf numFmtId="0" fontId="11" fillId="0" borderId="16" xfId="0" applyFont="1" applyBorder="1" applyAlignment="1">
      <alignment horizontal="center" vertical="center" wrapText="1"/>
    </xf>
    <xf numFmtId="0" fontId="11" fillId="0" borderId="17" xfId="0" applyFont="1" applyBorder="1" applyAlignment="1">
      <alignment vertical="center" wrapText="1"/>
    </xf>
    <xf numFmtId="4" fontId="11" fillId="0" borderId="17" xfId="0" applyNumberFormat="1" applyFont="1" applyBorder="1" applyAlignment="1">
      <alignment horizontal="center" vertical="center" wrapText="1"/>
    </xf>
    <xf numFmtId="0" fontId="11" fillId="0" borderId="17" xfId="0" applyFont="1" applyBorder="1" applyAlignment="1">
      <alignment horizontal="center" vertical="center" wrapText="1"/>
    </xf>
    <xf numFmtId="165" fontId="11" fillId="0" borderId="17" xfId="34" applyFont="1" applyFill="1" applyBorder="1" applyAlignment="1">
      <alignment horizontal="center" vertical="center" wrapText="1"/>
    </xf>
    <xf numFmtId="2" fontId="12" fillId="5" borderId="2" xfId="0" applyNumberFormat="1" applyFont="1" applyFill="1" applyBorder="1" applyAlignment="1">
      <alignment horizontal="center" vertical="center" wrapText="1"/>
    </xf>
    <xf numFmtId="0" fontId="12" fillId="5" borderId="2" xfId="0" applyFont="1" applyFill="1" applyBorder="1" applyAlignment="1">
      <alignment horizontal="justify" vertical="center" wrapText="1"/>
    </xf>
    <xf numFmtId="4" fontId="12" fillId="5" borderId="2" xfId="48" applyNumberFormat="1" applyFont="1" applyFill="1" applyBorder="1" applyAlignment="1">
      <alignment horizontal="center" vertical="center"/>
    </xf>
    <xf numFmtId="165" fontId="12" fillId="5" borderId="2" xfId="34" applyFont="1" applyFill="1" applyBorder="1" applyAlignment="1">
      <alignment vertical="center"/>
    </xf>
    <xf numFmtId="0" fontId="3" fillId="0" borderId="2" xfId="0" applyFont="1" applyBorder="1" applyAlignment="1">
      <alignment horizontal="justify" vertical="center" wrapText="1"/>
    </xf>
    <xf numFmtId="4" fontId="3" fillId="0" borderId="2" xfId="0" applyNumberFormat="1" applyFont="1" applyBorder="1" applyAlignment="1">
      <alignment horizontal="center" vertical="center"/>
    </xf>
    <xf numFmtId="0" fontId="3" fillId="0" borderId="2" xfId="0" applyFont="1" applyBorder="1" applyAlignment="1">
      <alignment horizontal="center" vertical="center"/>
    </xf>
    <xf numFmtId="165" fontId="11" fillId="0" borderId="2" xfId="34" applyFont="1" applyFill="1" applyBorder="1" applyAlignment="1">
      <alignment horizontal="center" vertical="center" wrapText="1"/>
    </xf>
    <xf numFmtId="165" fontId="12" fillId="0" borderId="2" xfId="34" applyFont="1" applyFill="1" applyBorder="1" applyAlignment="1">
      <alignment vertical="center"/>
    </xf>
    <xf numFmtId="167" fontId="3" fillId="0" borderId="2" xfId="0" applyNumberFormat="1" applyFont="1" applyBorder="1" applyAlignment="1">
      <alignment horizontal="center" vertical="center"/>
    </xf>
    <xf numFmtId="0" fontId="11" fillId="0" borderId="2" xfId="0" applyFont="1" applyBorder="1" applyAlignment="1">
      <alignment horizontal="center" vertical="center" wrapText="1"/>
    </xf>
    <xf numFmtId="165" fontId="12" fillId="0" borderId="2" xfId="34" applyFont="1" applyFill="1" applyBorder="1" applyAlignment="1">
      <alignment vertical="center" wrapText="1"/>
    </xf>
    <xf numFmtId="0" fontId="11" fillId="0" borderId="2" xfId="0" applyFont="1" applyBorder="1" applyAlignment="1">
      <alignment horizontal="justify" vertical="center" wrapText="1"/>
    </xf>
    <xf numFmtId="168" fontId="11" fillId="0" borderId="2" xfId="0" applyNumberFormat="1" applyFont="1" applyBorder="1" applyAlignment="1">
      <alignment horizontal="center" vertical="center" wrapText="1"/>
    </xf>
    <xf numFmtId="4" fontId="11" fillId="0" borderId="2" xfId="0" applyNumberFormat="1" applyFont="1" applyBorder="1" applyAlignment="1">
      <alignment horizontal="center" vertical="center" wrapText="1"/>
    </xf>
    <xf numFmtId="168" fontId="11" fillId="0" borderId="2" xfId="0" applyNumberFormat="1" applyFont="1" applyBorder="1" applyAlignment="1">
      <alignment horizontal="justify" vertical="center" wrapText="1"/>
    </xf>
    <xf numFmtId="4" fontId="12" fillId="5" borderId="2" xfId="48" applyNumberFormat="1" applyFont="1" applyFill="1" applyBorder="1" applyAlignment="1">
      <alignment vertical="center"/>
    </xf>
    <xf numFmtId="4" fontId="3"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165" fontId="3" fillId="0" borderId="2" xfId="34" applyFont="1" applyFill="1" applyBorder="1" applyAlignment="1">
      <alignment horizontal="center" vertical="center" wrapText="1"/>
    </xf>
    <xf numFmtId="165" fontId="12" fillId="5" borderId="2" xfId="34" applyFont="1" applyFill="1" applyBorder="1" applyAlignment="1">
      <alignment horizontal="center" vertical="center"/>
    </xf>
    <xf numFmtId="2" fontId="3" fillId="0" borderId="2" xfId="0" applyNumberFormat="1" applyFont="1" applyBorder="1" applyAlignment="1">
      <alignment horizontal="center" vertical="center" wrapText="1"/>
    </xf>
    <xf numFmtId="0" fontId="15" fillId="2" borderId="13" xfId="0" applyFont="1" applyFill="1" applyBorder="1" applyAlignment="1">
      <alignment horizontal="centerContinuous" vertical="center" wrapText="1"/>
    </xf>
    <xf numFmtId="0" fontId="15" fillId="2" borderId="14" xfId="0" applyFont="1" applyFill="1" applyBorder="1" applyAlignment="1">
      <alignment horizontal="centerContinuous" vertical="center" wrapText="1"/>
    </xf>
    <xf numFmtId="0" fontId="15" fillId="2" borderId="15" xfId="0" applyFont="1" applyFill="1" applyBorder="1" applyAlignment="1">
      <alignment horizontal="centerContinuous" vertical="center" wrapText="1"/>
    </xf>
    <xf numFmtId="0" fontId="16" fillId="2" borderId="4" xfId="0" applyFont="1" applyFill="1" applyBorder="1" applyAlignment="1">
      <alignment horizontal="centerContinuous" vertical="center" wrapText="1"/>
    </xf>
    <xf numFmtId="0" fontId="10" fillId="6" borderId="0" xfId="0" applyFont="1" applyFill="1" applyAlignment="1">
      <alignment vertical="center"/>
    </xf>
    <xf numFmtId="164" fontId="11" fillId="0" borderId="2" xfId="49" applyFont="1" applyFill="1" applyBorder="1" applyAlignment="1">
      <alignment horizontal="center" vertical="center" wrapText="1"/>
    </xf>
    <xf numFmtId="0" fontId="16" fillId="2" borderId="3" xfId="0" applyFont="1" applyFill="1" applyBorder="1" applyAlignment="1">
      <alignment horizontal="centerContinuous" vertical="center" wrapText="1"/>
    </xf>
    <xf numFmtId="2" fontId="11" fillId="0" borderId="2" xfId="0" applyNumberFormat="1" applyFont="1" applyBorder="1" applyAlignment="1">
      <alignment horizontal="center" vertical="center" wrapText="1"/>
    </xf>
    <xf numFmtId="167" fontId="12" fillId="0" borderId="2" xfId="49" applyNumberFormat="1" applyFont="1" applyFill="1" applyBorder="1" applyAlignment="1">
      <alignment vertical="center"/>
    </xf>
    <xf numFmtId="2" fontId="3" fillId="0" borderId="18" xfId="0" applyNumberFormat="1" applyFont="1" applyBorder="1" applyAlignment="1">
      <alignment horizontal="center" vertical="center" wrapText="1"/>
    </xf>
    <xf numFmtId="0" fontId="11" fillId="0" borderId="0" xfId="0" applyFont="1" applyAlignment="1">
      <alignment horizontal="justify" vertical="center" wrapText="1"/>
    </xf>
    <xf numFmtId="4" fontId="3" fillId="0" borderId="0" xfId="0" applyNumberFormat="1" applyFont="1" applyAlignment="1">
      <alignment horizontal="center" vertical="center" wrapText="1"/>
    </xf>
    <xf numFmtId="0" fontId="3" fillId="0" borderId="0" xfId="0" applyFont="1" applyAlignment="1">
      <alignment horizontal="center" vertical="center" wrapText="1"/>
    </xf>
    <xf numFmtId="165" fontId="3" fillId="0" borderId="0" xfId="34" applyFont="1" applyFill="1" applyBorder="1" applyAlignment="1">
      <alignment horizontal="center" vertical="center" wrapText="1"/>
    </xf>
    <xf numFmtId="165" fontId="11" fillId="0" borderId="0" xfId="34" applyFont="1" applyFill="1" applyBorder="1" applyAlignment="1">
      <alignment horizontal="center" vertical="center" wrapText="1"/>
    </xf>
    <xf numFmtId="165" fontId="12" fillId="0" borderId="19" xfId="34" applyFont="1" applyFill="1" applyBorder="1" applyAlignment="1">
      <alignment vertical="center" wrapText="1"/>
    </xf>
    <xf numFmtId="2" fontId="12" fillId="7" borderId="2" xfId="0" applyNumberFormat="1" applyFont="1" applyFill="1" applyBorder="1" applyAlignment="1">
      <alignment horizontal="center" vertical="center" wrapText="1"/>
    </xf>
    <xf numFmtId="0" fontId="12" fillId="7" borderId="2" xfId="0" applyFont="1" applyFill="1" applyBorder="1" applyAlignment="1">
      <alignment horizontal="justify" vertical="center" wrapText="1"/>
    </xf>
    <xf numFmtId="4" fontId="12" fillId="7" borderId="2" xfId="48" applyNumberFormat="1" applyFont="1" applyFill="1" applyBorder="1" applyAlignment="1">
      <alignment horizontal="center" vertical="center"/>
    </xf>
    <xf numFmtId="165" fontId="12" fillId="7" borderId="2" xfId="34" applyFont="1" applyFill="1" applyBorder="1" applyAlignment="1">
      <alignment horizontal="center" vertical="center"/>
    </xf>
    <xf numFmtId="165" fontId="12" fillId="7" borderId="2" xfId="34" applyFont="1" applyFill="1" applyBorder="1" applyAlignment="1">
      <alignment vertical="center"/>
    </xf>
    <xf numFmtId="168" fontId="3" fillId="0" borderId="2" xfId="0" applyNumberFormat="1" applyFont="1" applyBorder="1" applyAlignment="1">
      <alignment horizontal="center" vertical="center" wrapText="1"/>
    </xf>
    <xf numFmtId="165" fontId="17" fillId="0" borderId="2" xfId="34" applyFont="1" applyFill="1" applyBorder="1" applyAlignment="1">
      <alignment vertical="center"/>
    </xf>
    <xf numFmtId="168" fontId="3" fillId="0" borderId="2" xfId="0" applyNumberFormat="1" applyFont="1" applyBorder="1" applyAlignment="1">
      <alignment horizontal="justify" vertical="center" wrapText="1"/>
    </xf>
    <xf numFmtId="2" fontId="12" fillId="8" borderId="2" xfId="0" applyNumberFormat="1" applyFont="1" applyFill="1" applyBorder="1" applyAlignment="1">
      <alignment horizontal="center" vertical="center" wrapText="1"/>
    </xf>
    <xf numFmtId="0" fontId="17" fillId="8" borderId="20" xfId="0" applyFont="1" applyFill="1" applyBorder="1" applyAlignment="1">
      <alignment horizontal="justify" vertical="center" wrapText="1"/>
    </xf>
    <xf numFmtId="165" fontId="17" fillId="8" borderId="2" xfId="0" applyNumberFormat="1" applyFont="1" applyFill="1" applyBorder="1" applyAlignment="1">
      <alignment horizontal="justify" vertical="center" wrapText="1"/>
    </xf>
    <xf numFmtId="168" fontId="11" fillId="0" borderId="2" xfId="0" applyNumberFormat="1" applyFont="1" applyBorder="1" applyAlignment="1">
      <alignment horizontal="justify" vertical="top" wrapText="1"/>
    </xf>
    <xf numFmtId="2" fontId="17" fillId="0" borderId="2" xfId="0" applyNumberFormat="1" applyFont="1" applyBorder="1" applyAlignment="1">
      <alignment horizontal="left" vertical="center" wrapText="1"/>
    </xf>
    <xf numFmtId="168" fontId="18" fillId="0" borderId="2" xfId="0" applyNumberFormat="1" applyFont="1" applyBorder="1" applyAlignment="1">
      <alignment horizontal="justify" vertical="top" wrapText="1"/>
    </xf>
    <xf numFmtId="0" fontId="3" fillId="0" borderId="0" xfId="0" applyFont="1" applyAlignment="1">
      <alignment vertical="center"/>
    </xf>
    <xf numFmtId="167" fontId="3" fillId="0" borderId="0" xfId="0" applyNumberFormat="1" applyFont="1" applyAlignment="1">
      <alignment vertical="center" wrapText="1"/>
    </xf>
    <xf numFmtId="0" fontId="3" fillId="0" borderId="0" xfId="0" applyFont="1" applyAlignment="1">
      <alignment horizontal="center" vertical="center"/>
    </xf>
    <xf numFmtId="4" fontId="3" fillId="0" borderId="0" xfId="0" applyNumberFormat="1" applyFont="1" applyAlignment="1">
      <alignment horizontal="center" vertical="center"/>
    </xf>
    <xf numFmtId="165" fontId="3" fillId="0" borderId="0" xfId="34" applyFont="1" applyAlignment="1">
      <alignment horizontal="center" vertical="center"/>
    </xf>
    <xf numFmtId="165" fontId="3" fillId="0" borderId="0" xfId="34" applyFont="1" applyAlignment="1">
      <alignment vertical="center"/>
    </xf>
    <xf numFmtId="0" fontId="12" fillId="2" borderId="3" xfId="0" applyFont="1" applyFill="1" applyBorder="1" applyAlignment="1">
      <alignment horizontal="centerContinuous" vertical="center" wrapText="1"/>
    </xf>
    <xf numFmtId="0" fontId="12" fillId="2" borderId="12" xfId="0" applyFont="1" applyFill="1" applyBorder="1" applyAlignment="1">
      <alignment horizontal="centerContinuous" vertical="center" wrapText="1"/>
    </xf>
    <xf numFmtId="0" fontId="13" fillId="2" borderId="4" xfId="0" applyFont="1" applyFill="1" applyBorder="1" applyAlignment="1">
      <alignment horizontal="centerContinuous" vertical="center" wrapText="1"/>
    </xf>
    <xf numFmtId="0" fontId="12" fillId="2" borderId="18" xfId="0" applyFont="1" applyFill="1" applyBorder="1" applyAlignment="1">
      <alignment horizontal="centerContinuous" vertical="center" wrapText="1"/>
    </xf>
    <xf numFmtId="0" fontId="12" fillId="2" borderId="0" xfId="0" applyFont="1" applyFill="1" applyAlignment="1">
      <alignment horizontal="centerContinuous" vertical="center" wrapText="1"/>
    </xf>
    <xf numFmtId="0" fontId="12" fillId="2" borderId="19" xfId="0" applyFont="1" applyFill="1" applyBorder="1" applyAlignment="1">
      <alignment horizontal="centerContinuous" vertical="center" wrapText="1"/>
    </xf>
    <xf numFmtId="2" fontId="12" fillId="4" borderId="21" xfId="0" applyNumberFormat="1" applyFont="1" applyFill="1" applyBorder="1" applyAlignment="1">
      <alignment horizontal="center" vertical="center" wrapText="1"/>
    </xf>
    <xf numFmtId="0" fontId="12" fillId="4" borderId="21" xfId="0" applyFont="1" applyFill="1" applyBorder="1" applyAlignment="1">
      <alignment horizontal="center" vertical="center" wrapText="1"/>
    </xf>
    <xf numFmtId="4" fontId="12" fillId="4" borderId="21" xfId="0" applyNumberFormat="1" applyFont="1" applyFill="1" applyBorder="1" applyAlignment="1">
      <alignment horizontal="center" vertical="center" wrapText="1"/>
    </xf>
    <xf numFmtId="165" fontId="12" fillId="4" borderId="21" xfId="34" applyFont="1" applyFill="1" applyBorder="1" applyAlignment="1">
      <alignment horizontal="center" vertical="center" wrapText="1"/>
    </xf>
    <xf numFmtId="0" fontId="12" fillId="2" borderId="22" xfId="0" applyFont="1" applyFill="1" applyBorder="1" applyAlignment="1">
      <alignment vertical="center" wrapText="1"/>
    </xf>
    <xf numFmtId="0" fontId="12" fillId="2" borderId="20" xfId="0" applyFont="1" applyFill="1" applyBorder="1" applyAlignment="1">
      <alignment vertical="center" wrapText="1"/>
    </xf>
    <xf numFmtId="0" fontId="12" fillId="2" borderId="23" xfId="0" applyFont="1" applyFill="1" applyBorder="1" applyAlignment="1">
      <alignment vertical="center" wrapText="1"/>
    </xf>
    <xf numFmtId="164" fontId="3" fillId="0" borderId="0" xfId="0" applyNumberFormat="1" applyFont="1" applyAlignment="1">
      <alignment vertical="center"/>
    </xf>
    <xf numFmtId="164" fontId="11" fillId="0" borderId="2" xfId="49" applyFont="1" applyBorder="1" applyAlignment="1">
      <alignment horizontal="center" vertical="center" wrapText="1"/>
    </xf>
    <xf numFmtId="0" fontId="20" fillId="2" borderId="0" xfId="0" applyFont="1" applyFill="1" applyAlignment="1">
      <alignment horizontal="centerContinuous" vertical="center" wrapText="1"/>
    </xf>
    <xf numFmtId="165" fontId="3" fillId="0" borderId="2" xfId="34" applyFont="1" applyFill="1" applyBorder="1" applyAlignment="1" applyProtection="1">
      <alignment horizontal="center" vertical="center" wrapText="1"/>
      <protection locked="0"/>
    </xf>
    <xf numFmtId="165" fontId="11" fillId="0" borderId="2" xfId="34" applyFont="1" applyFill="1" applyBorder="1" applyAlignment="1" applyProtection="1">
      <alignment horizontal="center" vertical="center" wrapText="1"/>
      <protection locked="0"/>
    </xf>
    <xf numFmtId="165" fontId="12" fillId="0" borderId="2" xfId="34" applyFont="1" applyFill="1" applyBorder="1" applyAlignment="1" applyProtection="1">
      <alignment vertical="center" wrapText="1"/>
      <protection locked="0"/>
    </xf>
    <xf numFmtId="0" fontId="20" fillId="2" borderId="3" xfId="0" applyFont="1" applyFill="1" applyBorder="1" applyAlignment="1">
      <alignment horizontal="centerContinuous" vertical="center" wrapText="1"/>
    </xf>
    <xf numFmtId="164" fontId="11" fillId="0" borderId="2" xfId="35" applyFont="1" applyFill="1" applyBorder="1" applyAlignment="1">
      <alignment horizontal="center" vertical="center" wrapText="1"/>
    </xf>
    <xf numFmtId="0" fontId="15" fillId="2" borderId="9" xfId="0" applyFont="1" applyFill="1" applyBorder="1" applyAlignment="1">
      <alignment vertical="center" wrapText="1"/>
    </xf>
    <xf numFmtId="0" fontId="15" fillId="2" borderId="10" xfId="0" applyFont="1" applyFill="1" applyBorder="1" applyAlignment="1">
      <alignment vertical="center" wrapText="1"/>
    </xf>
    <xf numFmtId="0" fontId="15" fillId="2" borderId="11" xfId="0" applyFont="1" applyFill="1" applyBorder="1" applyAlignment="1">
      <alignment vertical="center" wrapText="1"/>
    </xf>
  </cellXfs>
  <cellStyles count="71">
    <cellStyle name="Estilo 1" xfId="1" xr:uid="{00000000-0005-0000-0000-000000000000}"/>
    <cellStyle name="Euro" xfId="2" xr:uid="{00000000-0005-0000-0000-000001000000}"/>
    <cellStyle name="Hipervínculo 2" xfId="3" xr:uid="{00000000-0005-0000-0000-000002000000}"/>
    <cellStyle name="Millares 2" xfId="4" xr:uid="{00000000-0005-0000-0000-000003000000}"/>
    <cellStyle name="Millares 2 2" xfId="5" xr:uid="{00000000-0005-0000-0000-000004000000}"/>
    <cellStyle name="Millares 2 28" xfId="6" xr:uid="{00000000-0005-0000-0000-000005000000}"/>
    <cellStyle name="Millares 2 28 2" xfId="7" xr:uid="{00000000-0005-0000-0000-000006000000}"/>
    <cellStyle name="Millares 2 3" xfId="8" xr:uid="{00000000-0005-0000-0000-000007000000}"/>
    <cellStyle name="Millares 2 3 2" xfId="9" xr:uid="{00000000-0005-0000-0000-000008000000}"/>
    <cellStyle name="Millares 2 3 2 2" xfId="52" xr:uid="{4469A881-C473-481C-B60A-FAB3FE64547C}"/>
    <cellStyle name="Millares 2 3 3" xfId="51" xr:uid="{21AAFC54-547B-4159-9D58-DBC94CEEB972}"/>
    <cellStyle name="Millares 2 4" xfId="10" xr:uid="{00000000-0005-0000-0000-000009000000}"/>
    <cellStyle name="Millares 3" xfId="11" xr:uid="{00000000-0005-0000-0000-00000A000000}"/>
    <cellStyle name="Millares 3 2" xfId="12" xr:uid="{00000000-0005-0000-0000-00000B000000}"/>
    <cellStyle name="Millares 3 2 2" xfId="13" xr:uid="{00000000-0005-0000-0000-00000C000000}"/>
    <cellStyle name="Millares 3 2 2 2" xfId="54" xr:uid="{3C3BEFEA-C31F-4C19-A614-F26710144A4B}"/>
    <cellStyle name="Millares 3 2 3" xfId="53" xr:uid="{57AA0C41-0C4C-48E9-A679-7352B4743F2A}"/>
    <cellStyle name="Millares 3 3" xfId="14" xr:uid="{00000000-0005-0000-0000-00000D000000}"/>
    <cellStyle name="Millares 3 3 2" xfId="55" xr:uid="{7616ECCF-AD54-47C3-B891-F78966AD81A8}"/>
    <cellStyle name="Millares 31" xfId="15" xr:uid="{00000000-0005-0000-0000-00000E000000}"/>
    <cellStyle name="Millares 31 2" xfId="16" xr:uid="{00000000-0005-0000-0000-00000F000000}"/>
    <cellStyle name="Millares 4" xfId="17" xr:uid="{00000000-0005-0000-0000-000010000000}"/>
    <cellStyle name="Millares 4 2" xfId="18" xr:uid="{00000000-0005-0000-0000-000011000000}"/>
    <cellStyle name="Millares 5" xfId="19" xr:uid="{00000000-0005-0000-0000-000012000000}"/>
    <cellStyle name="Millares 5 2" xfId="20" xr:uid="{00000000-0005-0000-0000-000013000000}"/>
    <cellStyle name="Millares 6" xfId="21" xr:uid="{00000000-0005-0000-0000-000014000000}"/>
    <cellStyle name="Millares 7" xfId="22" xr:uid="{00000000-0005-0000-0000-000015000000}"/>
    <cellStyle name="Millares 7 2" xfId="23" xr:uid="{00000000-0005-0000-0000-000016000000}"/>
    <cellStyle name="Millares 7 2 2" xfId="57" xr:uid="{955EBC74-4846-4D90-88F3-92E99045E079}"/>
    <cellStyle name="Millares 7 3" xfId="56" xr:uid="{1543E497-B24F-4888-BD8A-D10E20CC75A0}"/>
    <cellStyle name="Millares 8" xfId="24" xr:uid="{00000000-0005-0000-0000-000017000000}"/>
    <cellStyle name="Millares 8 2" xfId="25" xr:uid="{00000000-0005-0000-0000-000018000000}"/>
    <cellStyle name="Millares 8 2 2" xfId="59" xr:uid="{092600E4-2009-4B40-82D7-3C24853F2C99}"/>
    <cellStyle name="Millares 8 3" xfId="58" xr:uid="{35B34074-AC21-4FD4-BA84-882EB3510012}"/>
    <cellStyle name="Millares 9" xfId="48" xr:uid="{00000000-0005-0000-0000-000019000000}"/>
    <cellStyle name="Millares 9 2" xfId="68" xr:uid="{8F77ECDF-0ADF-448A-A36C-78EF64F3C0E2}"/>
    <cellStyle name="Moneda" xfId="49" builtinId="4"/>
    <cellStyle name="Moneda 2" xfId="26" xr:uid="{00000000-0005-0000-0000-00001B000000}"/>
    <cellStyle name="Moneda 2 2" xfId="27" xr:uid="{00000000-0005-0000-0000-00001C000000}"/>
    <cellStyle name="Moneda 2 2 2" xfId="28" xr:uid="{00000000-0005-0000-0000-00001D000000}"/>
    <cellStyle name="Moneda 2 2 2 2" xfId="61" xr:uid="{0AD725B7-DB4D-4C3C-AAAE-D32E9D03C00B}"/>
    <cellStyle name="Moneda 2 2 3" xfId="60" xr:uid="{AC05C2A3-117E-451C-A705-CFC53611ECBF}"/>
    <cellStyle name="Moneda 3" xfId="29" xr:uid="{00000000-0005-0000-0000-00001E000000}"/>
    <cellStyle name="Moneda 3 2" xfId="30" xr:uid="{00000000-0005-0000-0000-00001F000000}"/>
    <cellStyle name="Moneda 3 3" xfId="31" xr:uid="{00000000-0005-0000-0000-000020000000}"/>
    <cellStyle name="Moneda 3 3 2" xfId="62" xr:uid="{C04DF449-F6C8-460E-948E-94EEF90A2EDF}"/>
    <cellStyle name="Moneda 4" xfId="32" xr:uid="{00000000-0005-0000-0000-000021000000}"/>
    <cellStyle name="Moneda 4 2" xfId="33" xr:uid="{00000000-0005-0000-0000-000022000000}"/>
    <cellStyle name="Moneda 4 2 2" xfId="64" xr:uid="{EE9FFD38-12DE-4AD6-89AD-37073758A6B6}"/>
    <cellStyle name="Moneda 4 3" xfId="63" xr:uid="{CA14AF69-FA71-46F3-AFD9-3C217C7FAC6A}"/>
    <cellStyle name="Moneda 5" xfId="34" xr:uid="{00000000-0005-0000-0000-000023000000}"/>
    <cellStyle name="Moneda 5 11" xfId="50" xr:uid="{00000000-0005-0000-0000-000024000000}"/>
    <cellStyle name="Moneda 5 11 2" xfId="70" xr:uid="{C0F03F7A-95D0-44E6-91D9-7055431B1493}"/>
    <cellStyle name="Moneda 5 2" xfId="35" xr:uid="{00000000-0005-0000-0000-000025000000}"/>
    <cellStyle name="Moneda 5 2 2" xfId="65" xr:uid="{017DBCAF-4AB9-48E6-986E-CCDE6DDCAAEF}"/>
    <cellStyle name="Moneda 6" xfId="36" xr:uid="{00000000-0005-0000-0000-000026000000}"/>
    <cellStyle name="Moneda 6 2" xfId="37" xr:uid="{00000000-0005-0000-0000-000027000000}"/>
    <cellStyle name="Moneda 6 2 2" xfId="67" xr:uid="{FB68E93C-87DC-4F45-873F-7F407AAEE918}"/>
    <cellStyle name="Moneda 6 3" xfId="66" xr:uid="{16CA9622-BF6D-40D2-B1DF-AA842E090EFF}"/>
    <cellStyle name="Moneda 7" xfId="69" xr:uid="{281A2CC2-9C5D-4FDD-BA9D-FAE94242C8A2}"/>
    <cellStyle name="Normal" xfId="0" builtinId="0"/>
    <cellStyle name="Normal 10" xfId="38" xr:uid="{00000000-0005-0000-0000-000029000000}"/>
    <cellStyle name="Normal 2" xfId="39" xr:uid="{00000000-0005-0000-0000-00002A000000}"/>
    <cellStyle name="Normal 3" xfId="40" xr:uid="{00000000-0005-0000-0000-00002B000000}"/>
    <cellStyle name="Normal 3 2" xfId="41" xr:uid="{00000000-0005-0000-0000-00002C000000}"/>
    <cellStyle name="Normal 4 2 2" xfId="42" xr:uid="{00000000-0005-0000-0000-00002D000000}"/>
    <cellStyle name="Normal 5" xfId="43" xr:uid="{00000000-0005-0000-0000-00002E000000}"/>
    <cellStyle name="Normal 8" xfId="44" xr:uid="{00000000-0005-0000-0000-00002F000000}"/>
    <cellStyle name="Normal 8 2" xfId="47" xr:uid="{00000000-0005-0000-0000-000030000000}"/>
    <cellStyle name="Porcentaje 2" xfId="45" xr:uid="{00000000-0005-0000-0000-000031000000}"/>
    <cellStyle name="Porcentual 2" xfId="46" xr:uid="{00000000-0005-0000-0000-00003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55223</xdr:colOff>
      <xdr:row>2</xdr:row>
      <xdr:rowOff>43944</xdr:rowOff>
    </xdr:from>
    <xdr:to>
      <xdr:col>3</xdr:col>
      <xdr:colOff>1018116</xdr:colOff>
      <xdr:row>3</xdr:row>
      <xdr:rowOff>403411</xdr:rowOff>
    </xdr:to>
    <xdr:pic>
      <xdr:nvPicPr>
        <xdr:cNvPr id="2" name="Imagen 1">
          <a:extLst>
            <a:ext uri="{FF2B5EF4-FFF2-40B4-BE49-F238E27FC236}">
              <a16:creationId xmlns:a16="http://schemas.microsoft.com/office/drawing/2014/main" id="{E042D563-1975-4EF7-8B7D-B6317DC99D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0548" y="320169"/>
          <a:ext cx="2067793" cy="607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236198</xdr:colOff>
      <xdr:row>2</xdr:row>
      <xdr:rowOff>101094</xdr:rowOff>
    </xdr:from>
    <xdr:to>
      <xdr:col>3</xdr:col>
      <xdr:colOff>1199091</xdr:colOff>
      <xdr:row>3</xdr:row>
      <xdr:rowOff>460561</xdr:rowOff>
    </xdr:to>
    <xdr:pic>
      <xdr:nvPicPr>
        <xdr:cNvPr id="2" name="Imagen 1">
          <a:extLst>
            <a:ext uri="{FF2B5EF4-FFF2-40B4-BE49-F238E27FC236}">
              <a16:creationId xmlns:a16="http://schemas.microsoft.com/office/drawing/2014/main" id="{36EE7000-70FA-458C-8CCE-8DEE190437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3523" y="405894"/>
          <a:ext cx="2067793" cy="607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236198</xdr:colOff>
      <xdr:row>2</xdr:row>
      <xdr:rowOff>101094</xdr:rowOff>
    </xdr:from>
    <xdr:to>
      <xdr:col>4</xdr:col>
      <xdr:colOff>1199091</xdr:colOff>
      <xdr:row>3</xdr:row>
      <xdr:rowOff>460561</xdr:rowOff>
    </xdr:to>
    <xdr:pic>
      <xdr:nvPicPr>
        <xdr:cNvPr id="2" name="Imagen 1">
          <a:extLst>
            <a:ext uri="{FF2B5EF4-FFF2-40B4-BE49-F238E27FC236}">
              <a16:creationId xmlns:a16="http://schemas.microsoft.com/office/drawing/2014/main" id="{ECF2B7B5-5843-49AE-8823-0E09D9E691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3523" y="405894"/>
          <a:ext cx="2067793" cy="607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236198</xdr:colOff>
      <xdr:row>2</xdr:row>
      <xdr:rowOff>101094</xdr:rowOff>
    </xdr:from>
    <xdr:to>
      <xdr:col>4</xdr:col>
      <xdr:colOff>1199091</xdr:colOff>
      <xdr:row>3</xdr:row>
      <xdr:rowOff>460561</xdr:rowOff>
    </xdr:to>
    <xdr:pic>
      <xdr:nvPicPr>
        <xdr:cNvPr id="2" name="Imagen 1">
          <a:extLst>
            <a:ext uri="{FF2B5EF4-FFF2-40B4-BE49-F238E27FC236}">
              <a16:creationId xmlns:a16="http://schemas.microsoft.com/office/drawing/2014/main" id="{DCD26255-0D63-4803-ACF4-93BC6C0917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3523" y="405894"/>
          <a:ext cx="2067793" cy="607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150473</xdr:colOff>
      <xdr:row>2</xdr:row>
      <xdr:rowOff>62994</xdr:rowOff>
    </xdr:from>
    <xdr:to>
      <xdr:col>4</xdr:col>
      <xdr:colOff>1113366</xdr:colOff>
      <xdr:row>3</xdr:row>
      <xdr:rowOff>422461</xdr:rowOff>
    </xdr:to>
    <xdr:pic>
      <xdr:nvPicPr>
        <xdr:cNvPr id="2" name="Imagen 1">
          <a:extLst>
            <a:ext uri="{FF2B5EF4-FFF2-40B4-BE49-F238E27FC236}">
              <a16:creationId xmlns:a16="http://schemas.microsoft.com/office/drawing/2014/main" id="{6A71DF52-5E6B-4BEE-92F4-BAD2E9B2DB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7798" y="367794"/>
          <a:ext cx="2067793" cy="607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Campos\Documents\PROYECTOS\MINSAL\EJEMPLOS\CARPETA%20TECNICA%20SAN%20FRANCISCO%20DOS%20CERROS%20COMPLETA\3.%20PLAN%20DE%20OFERTA\Documents%20and%20Settings\USER\Escritorio\Nueva%20carpeta\COSTO%20VI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UPO_01"/>
      <sheetName val="GRUPO_02"/>
      <sheetName val="GRUPO_03"/>
      <sheetName val="GRUPO_04"/>
      <sheetName val="INSUMO_MAQUINARIA"/>
      <sheetName val="INSUMO_MANO OBRA"/>
      <sheetName val="INSUMO_MATERIAL"/>
      <sheetName val="COSTO HORARIO MAQUINARIA"/>
    </sheetNames>
    <sheetDataSet>
      <sheetData sheetId="0" refreshError="1"/>
      <sheetData sheetId="1" refreshError="1"/>
      <sheetData sheetId="2" refreshError="1"/>
      <sheetData sheetId="3" refreshError="1"/>
      <sheetData sheetId="4"/>
      <sheetData sheetId="5" refreshError="1"/>
      <sheetData sheetId="6" refreshError="1"/>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B2:O590"/>
  <sheetViews>
    <sheetView showGridLines="0" tabSelected="1" view="pageBreakPreview" zoomScale="90" zoomScaleNormal="90" zoomScaleSheetLayoutView="90" workbookViewId="0">
      <selection activeCell="N6" sqref="N6"/>
    </sheetView>
  </sheetViews>
  <sheetFormatPr defaultColWidth="11.42578125" defaultRowHeight="13.15"/>
  <cols>
    <col min="1" max="1" width="5.7109375" style="78" customWidth="1"/>
    <col min="2" max="2" width="4.7109375" style="78" customWidth="1"/>
    <col min="3" max="3" width="16.5703125" style="80" customWidth="1"/>
    <col min="4" max="4" width="66" style="78" customWidth="1"/>
    <col min="5" max="5" width="16.42578125" style="81" customWidth="1"/>
    <col min="6" max="6" width="13.85546875" style="80" customWidth="1"/>
    <col min="7" max="7" width="15.28515625" style="82" customWidth="1"/>
    <col min="8" max="8" width="15" style="82" customWidth="1"/>
    <col min="9" max="9" width="20.28515625" style="83" customWidth="1"/>
    <col min="10" max="10" width="4.85546875" style="78" customWidth="1"/>
    <col min="11" max="11" width="6.42578125" style="78" customWidth="1"/>
    <col min="12" max="16384" width="11.42578125" style="78"/>
  </cols>
  <sheetData>
    <row r="2" spans="3:9" ht="9" customHeight="1"/>
    <row r="3" spans="3:9" ht="20.100000000000001" customHeight="1">
      <c r="C3" s="86"/>
      <c r="D3" s="103" t="s">
        <v>0</v>
      </c>
      <c r="E3" s="84"/>
      <c r="F3" s="84"/>
      <c r="G3" s="84"/>
      <c r="H3" s="84"/>
      <c r="I3" s="85"/>
    </row>
    <row r="4" spans="3:9" ht="37.5" customHeight="1">
      <c r="C4" s="87" t="s">
        <v>1</v>
      </c>
      <c r="D4" s="99" t="s">
        <v>2</v>
      </c>
      <c r="E4" s="88"/>
      <c r="F4" s="88"/>
      <c r="G4" s="88"/>
      <c r="H4" s="88"/>
      <c r="I4" s="89"/>
    </row>
    <row r="5" spans="3:9" ht="9.6" customHeight="1">
      <c r="C5" s="94"/>
      <c r="D5" s="95"/>
      <c r="E5" s="95"/>
      <c r="F5" s="95"/>
      <c r="G5" s="95"/>
      <c r="H5" s="95"/>
      <c r="I5" s="96"/>
    </row>
    <row r="6" spans="3:9" ht="30" customHeight="1">
      <c r="C6" s="90" t="s">
        <v>3</v>
      </c>
      <c r="D6" s="91" t="s">
        <v>4</v>
      </c>
      <c r="E6" s="92" t="s">
        <v>5</v>
      </c>
      <c r="F6" s="91" t="s">
        <v>6</v>
      </c>
      <c r="G6" s="93" t="s">
        <v>7</v>
      </c>
      <c r="H6" s="93" t="s">
        <v>8</v>
      </c>
      <c r="I6" s="93" t="s">
        <v>9</v>
      </c>
    </row>
    <row r="7" spans="3:9" ht="30" customHeight="1">
      <c r="C7" s="72">
        <v>1</v>
      </c>
      <c r="D7" s="73" t="s">
        <v>10</v>
      </c>
      <c r="E7" s="73"/>
      <c r="F7" s="73"/>
      <c r="G7" s="73"/>
      <c r="H7" s="73"/>
      <c r="I7" s="74"/>
    </row>
    <row r="8" spans="3:9" ht="30" customHeight="1">
      <c r="C8" s="36">
        <v>1.02</v>
      </c>
      <c r="D8" s="30" t="s">
        <v>11</v>
      </c>
      <c r="E8" s="31">
        <v>1</v>
      </c>
      <c r="F8" s="32" t="s">
        <v>12</v>
      </c>
      <c r="G8" s="104"/>
      <c r="H8" s="104"/>
      <c r="I8" s="34"/>
    </row>
    <row r="9" spans="3:9" ht="30" customHeight="1">
      <c r="C9" s="36">
        <v>1.03</v>
      </c>
      <c r="D9" s="30" t="s">
        <v>13</v>
      </c>
      <c r="E9" s="31">
        <v>1</v>
      </c>
      <c r="F9" s="32" t="s">
        <v>12</v>
      </c>
      <c r="G9" s="104"/>
      <c r="H9" s="104"/>
      <c r="I9" s="34"/>
    </row>
    <row r="10" spans="3:9" ht="30" customHeight="1">
      <c r="C10" s="72">
        <v>2</v>
      </c>
      <c r="D10" s="73" t="s">
        <v>14</v>
      </c>
      <c r="E10" s="73"/>
      <c r="F10" s="73"/>
      <c r="G10" s="73"/>
      <c r="H10" s="73"/>
      <c r="I10" s="74"/>
    </row>
    <row r="11" spans="3:9" ht="20.45" customHeight="1">
      <c r="C11" s="26">
        <v>2.0099999999999998</v>
      </c>
      <c r="D11" s="27" t="s">
        <v>15</v>
      </c>
      <c r="E11" s="28"/>
      <c r="F11" s="28"/>
      <c r="G11" s="28"/>
      <c r="H11" s="28"/>
      <c r="I11" s="29"/>
    </row>
    <row r="12" spans="3:9" ht="21" customHeight="1">
      <c r="C12" s="36" t="s">
        <v>16</v>
      </c>
      <c r="D12" s="30" t="s">
        <v>17</v>
      </c>
      <c r="E12" s="31">
        <v>1</v>
      </c>
      <c r="F12" s="35" t="s">
        <v>18</v>
      </c>
      <c r="G12" s="33"/>
      <c r="H12" s="33"/>
      <c r="I12" s="34"/>
    </row>
    <row r="13" spans="3:9" ht="23.25" customHeight="1">
      <c r="C13" s="36" t="s">
        <v>19</v>
      </c>
      <c r="D13" s="30" t="s">
        <v>20</v>
      </c>
      <c r="E13" s="31">
        <v>4</v>
      </c>
      <c r="F13" s="32" t="s">
        <v>21</v>
      </c>
      <c r="G13" s="33"/>
      <c r="H13" s="33"/>
      <c r="I13" s="34"/>
    </row>
    <row r="14" spans="3:9" ht="29.25" customHeight="1">
      <c r="C14" s="36" t="s">
        <v>22</v>
      </c>
      <c r="D14" s="30" t="s">
        <v>23</v>
      </c>
      <c r="E14" s="31">
        <v>1</v>
      </c>
      <c r="F14" s="32" t="s">
        <v>21</v>
      </c>
      <c r="G14" s="33"/>
      <c r="H14" s="33"/>
      <c r="I14" s="34"/>
    </row>
    <row r="15" spans="3:9" ht="34.5" customHeight="1">
      <c r="C15" s="36" t="s">
        <v>24</v>
      </c>
      <c r="D15" s="30" t="s">
        <v>25</v>
      </c>
      <c r="E15" s="31">
        <v>1</v>
      </c>
      <c r="F15" s="32" t="s">
        <v>21</v>
      </c>
      <c r="G15" s="33"/>
      <c r="H15" s="33"/>
      <c r="I15" s="34"/>
    </row>
    <row r="16" spans="3:9" ht="28.5" customHeight="1">
      <c r="C16" s="36" t="s">
        <v>26</v>
      </c>
      <c r="D16" s="30" t="s">
        <v>27</v>
      </c>
      <c r="E16" s="31">
        <v>185</v>
      </c>
      <c r="F16" s="32" t="s">
        <v>28</v>
      </c>
      <c r="G16" s="33"/>
      <c r="H16" s="33"/>
      <c r="I16" s="34"/>
    </row>
    <row r="17" spans="3:15" ht="28.5" customHeight="1">
      <c r="C17" s="36" t="s">
        <v>29</v>
      </c>
      <c r="D17" s="30" t="s">
        <v>30</v>
      </c>
      <c r="E17" s="31">
        <v>30</v>
      </c>
      <c r="F17" s="32" t="s">
        <v>28</v>
      </c>
      <c r="G17" s="33"/>
      <c r="H17" s="33"/>
      <c r="I17" s="34"/>
    </row>
    <row r="18" spans="3:15" ht="28.5" customHeight="1">
      <c r="C18" s="36" t="s">
        <v>31</v>
      </c>
      <c r="D18" s="30" t="s">
        <v>32</v>
      </c>
      <c r="E18" s="31">
        <v>270</v>
      </c>
      <c r="F18" s="32" t="s">
        <v>28</v>
      </c>
      <c r="G18" s="33"/>
      <c r="H18" s="33"/>
      <c r="I18" s="34"/>
    </row>
    <row r="19" spans="3:15" ht="28.5" customHeight="1">
      <c r="C19" s="36" t="s">
        <v>33</v>
      </c>
      <c r="D19" s="30" t="s">
        <v>34</v>
      </c>
      <c r="E19" s="31">
        <v>1</v>
      </c>
      <c r="F19" s="35" t="s">
        <v>18</v>
      </c>
      <c r="G19" s="33"/>
      <c r="H19" s="33"/>
      <c r="I19" s="34"/>
    </row>
    <row r="20" spans="3:15" ht="30.6" customHeight="1">
      <c r="C20" s="36" t="s">
        <v>35</v>
      </c>
      <c r="D20" s="30" t="s">
        <v>36</v>
      </c>
      <c r="E20" s="31">
        <v>1</v>
      </c>
      <c r="F20" s="35" t="s">
        <v>18</v>
      </c>
      <c r="G20" s="33"/>
      <c r="H20" s="33"/>
      <c r="I20" s="34"/>
    </row>
    <row r="21" spans="3:15" ht="21.95" customHeight="1">
      <c r="C21" s="26">
        <v>2.02</v>
      </c>
      <c r="D21" s="27" t="s">
        <v>37</v>
      </c>
      <c r="E21" s="28"/>
      <c r="F21" s="28"/>
      <c r="G21" s="28"/>
      <c r="H21" s="28"/>
      <c r="I21" s="29"/>
      <c r="O21" s="79"/>
    </row>
    <row r="22" spans="3:15" ht="36.75" customHeight="1">
      <c r="C22" s="36" t="s">
        <v>38</v>
      </c>
      <c r="D22" s="38" t="s">
        <v>39</v>
      </c>
      <c r="E22" s="31">
        <v>250</v>
      </c>
      <c r="F22" s="39" t="s">
        <v>28</v>
      </c>
      <c r="G22" s="33"/>
      <c r="H22" s="33"/>
      <c r="I22" s="37"/>
      <c r="O22" s="79"/>
    </row>
    <row r="23" spans="3:15" ht="21" customHeight="1">
      <c r="C23" s="26">
        <v>2.0299999999999998</v>
      </c>
      <c r="D23" s="27" t="s">
        <v>40</v>
      </c>
      <c r="E23" s="28"/>
      <c r="F23" s="28"/>
      <c r="G23" s="28"/>
      <c r="H23" s="28"/>
      <c r="I23" s="29"/>
      <c r="O23" s="79"/>
    </row>
    <row r="24" spans="3:15" ht="51.75" customHeight="1">
      <c r="C24" s="36" t="s">
        <v>41</v>
      </c>
      <c r="D24" s="38" t="s">
        <v>42</v>
      </c>
      <c r="E24" s="40">
        <v>250</v>
      </c>
      <c r="F24" s="39" t="s">
        <v>28</v>
      </c>
      <c r="G24" s="33"/>
      <c r="H24" s="33"/>
      <c r="I24" s="37"/>
      <c r="O24" s="79"/>
    </row>
    <row r="25" spans="3:15" ht="23.45" customHeight="1">
      <c r="C25" s="26">
        <v>2.04</v>
      </c>
      <c r="D25" s="27" t="s">
        <v>43</v>
      </c>
      <c r="E25" s="28"/>
      <c r="F25" s="28"/>
      <c r="G25" s="28"/>
      <c r="H25" s="28"/>
      <c r="I25" s="29"/>
      <c r="O25" s="79"/>
    </row>
    <row r="26" spans="3:15" ht="79.5" customHeight="1">
      <c r="C26" s="36" t="s">
        <v>44</v>
      </c>
      <c r="D26" s="41" t="s">
        <v>45</v>
      </c>
      <c r="E26" s="40">
        <v>90</v>
      </c>
      <c r="F26" s="39" t="s">
        <v>28</v>
      </c>
      <c r="G26" s="33"/>
      <c r="H26" s="33"/>
      <c r="I26" s="34"/>
      <c r="O26" s="79"/>
    </row>
    <row r="27" spans="3:15" ht="79.5" customHeight="1">
      <c r="C27" s="36" t="s">
        <v>46</v>
      </c>
      <c r="D27" s="41" t="s">
        <v>47</v>
      </c>
      <c r="E27" s="40">
        <v>35</v>
      </c>
      <c r="F27" s="39" t="s">
        <v>28</v>
      </c>
      <c r="G27" s="33"/>
      <c r="H27" s="33"/>
      <c r="I27" s="34"/>
      <c r="O27" s="79"/>
    </row>
    <row r="28" spans="3:15" ht="21" customHeight="1">
      <c r="C28" s="26">
        <v>2.0499999999999998</v>
      </c>
      <c r="D28" s="27" t="s">
        <v>48</v>
      </c>
      <c r="E28" s="28"/>
      <c r="F28" s="28"/>
      <c r="G28" s="28"/>
      <c r="H28" s="28"/>
      <c r="I28" s="29"/>
      <c r="O28" s="79"/>
    </row>
    <row r="29" spans="3:15" ht="54.75" customHeight="1">
      <c r="C29" s="36" t="s">
        <v>49</v>
      </c>
      <c r="D29" s="38" t="s">
        <v>50</v>
      </c>
      <c r="E29" s="40">
        <v>138</v>
      </c>
      <c r="F29" s="39" t="s">
        <v>28</v>
      </c>
      <c r="G29" s="33"/>
      <c r="H29" s="33"/>
      <c r="I29" s="37"/>
      <c r="O29" s="79"/>
    </row>
    <row r="30" spans="3:15" ht="30" customHeight="1">
      <c r="C30" s="36" t="s">
        <v>51</v>
      </c>
      <c r="D30" s="38" t="s">
        <v>52</v>
      </c>
      <c r="E30" s="40">
        <v>11</v>
      </c>
      <c r="F30" s="39" t="s">
        <v>28</v>
      </c>
      <c r="G30" s="33"/>
      <c r="H30" s="33"/>
      <c r="I30" s="37"/>
      <c r="O30" s="79"/>
    </row>
    <row r="31" spans="3:15" ht="39" customHeight="1">
      <c r="C31" s="36" t="s">
        <v>53</v>
      </c>
      <c r="D31" s="38" t="s">
        <v>54</v>
      </c>
      <c r="E31" s="40">
        <v>72</v>
      </c>
      <c r="F31" s="39" t="s">
        <v>28</v>
      </c>
      <c r="G31" s="33"/>
      <c r="H31" s="33"/>
      <c r="I31" s="37"/>
      <c r="O31" s="79"/>
    </row>
    <row r="32" spans="3:15" ht="21" customHeight="1">
      <c r="C32" s="26">
        <v>2.06</v>
      </c>
      <c r="D32" s="27" t="s">
        <v>55</v>
      </c>
      <c r="E32" s="28"/>
      <c r="F32" s="28"/>
      <c r="G32" s="28"/>
      <c r="H32" s="28"/>
      <c r="I32" s="29"/>
      <c r="O32" s="79"/>
    </row>
    <row r="33" spans="3:15" ht="68.25" customHeight="1">
      <c r="C33" s="36" t="s">
        <v>56</v>
      </c>
      <c r="D33" s="41" t="s">
        <v>57</v>
      </c>
      <c r="E33" s="31">
        <v>460</v>
      </c>
      <c r="F33" s="39" t="s">
        <v>28</v>
      </c>
      <c r="G33" s="33"/>
      <c r="H33" s="33"/>
      <c r="I33" s="34"/>
      <c r="O33" s="79"/>
    </row>
    <row r="34" spans="3:15" ht="34.5" customHeight="1">
      <c r="C34" s="36" t="s">
        <v>58</v>
      </c>
      <c r="D34" s="41" t="s">
        <v>59</v>
      </c>
      <c r="E34" s="31">
        <v>22</v>
      </c>
      <c r="F34" s="39" t="s">
        <v>28</v>
      </c>
      <c r="G34" s="33"/>
      <c r="H34" s="33"/>
      <c r="I34" s="34"/>
      <c r="O34" s="79"/>
    </row>
    <row r="35" spans="3:15" ht="41.25" customHeight="1">
      <c r="C35" s="36" t="s">
        <v>60</v>
      </c>
      <c r="D35" s="41" t="s">
        <v>61</v>
      </c>
      <c r="E35" s="31">
        <v>100</v>
      </c>
      <c r="F35" s="39" t="s">
        <v>28</v>
      </c>
      <c r="G35" s="33"/>
      <c r="H35" s="33"/>
      <c r="I35" s="34"/>
      <c r="O35" s="79"/>
    </row>
    <row r="36" spans="3:15" ht="21" customHeight="1">
      <c r="C36" s="26">
        <v>2.0699999999999998</v>
      </c>
      <c r="D36" s="27" t="s">
        <v>62</v>
      </c>
      <c r="E36" s="42"/>
      <c r="F36" s="42"/>
      <c r="G36" s="42"/>
      <c r="H36" s="42"/>
      <c r="I36" s="29"/>
      <c r="O36" s="79"/>
    </row>
    <row r="37" spans="3:15" ht="63" customHeight="1">
      <c r="C37" s="36" t="s">
        <v>31</v>
      </c>
      <c r="D37" s="38" t="s">
        <v>63</v>
      </c>
      <c r="E37" s="40">
        <v>150</v>
      </c>
      <c r="F37" s="36" t="s">
        <v>28</v>
      </c>
      <c r="G37" s="33"/>
      <c r="H37" s="33"/>
      <c r="I37" s="37"/>
      <c r="O37" s="79"/>
    </row>
    <row r="38" spans="3:15" ht="52.5" customHeight="1">
      <c r="C38" s="36" t="s">
        <v>33</v>
      </c>
      <c r="D38" s="38" t="s">
        <v>64</v>
      </c>
      <c r="E38" s="40">
        <v>60</v>
      </c>
      <c r="F38" s="36" t="s">
        <v>65</v>
      </c>
      <c r="G38" s="33"/>
      <c r="H38" s="33"/>
      <c r="I38" s="37"/>
      <c r="O38" s="79"/>
    </row>
    <row r="39" spans="3:15" ht="28.5" customHeight="1">
      <c r="C39" s="26">
        <v>2.08</v>
      </c>
      <c r="D39" s="27" t="s">
        <v>66</v>
      </c>
      <c r="E39" s="28"/>
      <c r="F39" s="28"/>
      <c r="G39" s="28"/>
      <c r="H39" s="28"/>
      <c r="I39" s="29"/>
      <c r="O39" s="79"/>
    </row>
    <row r="40" spans="3:15" ht="51" customHeight="1">
      <c r="C40" s="36" t="s">
        <v>67</v>
      </c>
      <c r="D40" s="38" t="s">
        <v>68</v>
      </c>
      <c r="E40" s="40">
        <v>4</v>
      </c>
      <c r="F40" s="36" t="s">
        <v>28</v>
      </c>
      <c r="G40" s="33"/>
      <c r="H40" s="33"/>
      <c r="I40" s="37"/>
      <c r="O40" s="79"/>
    </row>
    <row r="41" spans="3:15" ht="48.6" customHeight="1">
      <c r="C41" s="36" t="s">
        <v>69</v>
      </c>
      <c r="D41" s="38" t="s">
        <v>70</v>
      </c>
      <c r="E41" s="40">
        <v>6.72</v>
      </c>
      <c r="F41" s="36" t="s">
        <v>28</v>
      </c>
      <c r="G41" s="33"/>
      <c r="H41" s="33"/>
      <c r="I41" s="37"/>
      <c r="O41" s="79"/>
    </row>
    <row r="42" spans="3:15" ht="48" customHeight="1">
      <c r="C42" s="36" t="s">
        <v>71</v>
      </c>
      <c r="D42" s="38" t="s">
        <v>72</v>
      </c>
      <c r="E42" s="40">
        <v>0.36</v>
      </c>
      <c r="F42" s="36" t="s">
        <v>28</v>
      </c>
      <c r="G42" s="33"/>
      <c r="H42" s="33"/>
      <c r="I42" s="37"/>
      <c r="O42" s="79"/>
    </row>
    <row r="43" spans="3:15" ht="48" customHeight="1">
      <c r="C43" s="36" t="s">
        <v>73</v>
      </c>
      <c r="D43" s="38" t="s">
        <v>74</v>
      </c>
      <c r="E43" s="40">
        <v>1.02</v>
      </c>
      <c r="F43" s="36" t="s">
        <v>28</v>
      </c>
      <c r="G43" s="33"/>
      <c r="H43" s="33"/>
      <c r="I43" s="37"/>
      <c r="O43" s="79"/>
    </row>
    <row r="44" spans="3:15" ht="21" customHeight="1">
      <c r="C44" s="26">
        <v>2.09</v>
      </c>
      <c r="D44" s="27" t="s">
        <v>75</v>
      </c>
      <c r="E44" s="28"/>
      <c r="F44" s="28"/>
      <c r="G44" s="28"/>
      <c r="H44" s="28"/>
      <c r="I44" s="29"/>
      <c r="O44" s="79"/>
    </row>
    <row r="45" spans="3:15" ht="64.5" customHeight="1">
      <c r="C45" s="36" t="s">
        <v>76</v>
      </c>
      <c r="D45" s="38" t="s">
        <v>77</v>
      </c>
      <c r="E45" s="40">
        <v>4</v>
      </c>
      <c r="F45" s="36" t="s">
        <v>21</v>
      </c>
      <c r="G45" s="33"/>
      <c r="H45" s="33"/>
      <c r="I45" s="37"/>
      <c r="O45" s="79"/>
    </row>
    <row r="46" spans="3:15" ht="60.95" customHeight="1">
      <c r="C46" s="36" t="s">
        <v>78</v>
      </c>
      <c r="D46" s="38" t="s">
        <v>79</v>
      </c>
      <c r="E46" s="40">
        <v>3</v>
      </c>
      <c r="F46" s="36" t="s">
        <v>21</v>
      </c>
      <c r="G46" s="33"/>
      <c r="H46" s="33"/>
      <c r="I46" s="37"/>
      <c r="O46" s="79"/>
    </row>
    <row r="47" spans="3:15" ht="21" customHeight="1">
      <c r="C47" s="26">
        <v>2.1</v>
      </c>
      <c r="D47" s="27" t="s">
        <v>80</v>
      </c>
      <c r="E47" s="28"/>
      <c r="F47" s="28"/>
      <c r="G47" s="28"/>
      <c r="H47" s="46"/>
      <c r="I47" s="29"/>
      <c r="O47" s="79"/>
    </row>
    <row r="48" spans="3:15" ht="35.450000000000003" customHeight="1">
      <c r="C48" s="47" t="s">
        <v>81</v>
      </c>
      <c r="D48" s="38" t="s">
        <v>82</v>
      </c>
      <c r="E48" s="40">
        <v>1</v>
      </c>
      <c r="F48" s="36" t="s">
        <v>21</v>
      </c>
      <c r="G48" s="53"/>
      <c r="H48" s="33"/>
      <c r="I48" s="37"/>
      <c r="O48" s="79"/>
    </row>
    <row r="49" spans="3:15" ht="29.25" customHeight="1">
      <c r="C49" s="47" t="s">
        <v>83</v>
      </c>
      <c r="D49" s="38" t="s">
        <v>84</v>
      </c>
      <c r="E49" s="40">
        <v>1</v>
      </c>
      <c r="F49" s="36" t="s">
        <v>21</v>
      </c>
      <c r="G49" s="53"/>
      <c r="H49" s="33"/>
      <c r="I49" s="37"/>
      <c r="O49" s="79"/>
    </row>
    <row r="50" spans="3:15" ht="29.25" customHeight="1">
      <c r="C50" s="47" t="s">
        <v>85</v>
      </c>
      <c r="D50" s="38" t="s">
        <v>86</v>
      </c>
      <c r="E50" s="40">
        <v>1</v>
      </c>
      <c r="F50" s="36" t="s">
        <v>21</v>
      </c>
      <c r="G50" s="53"/>
      <c r="H50" s="33"/>
      <c r="I50" s="37"/>
      <c r="O50" s="79"/>
    </row>
    <row r="51" spans="3:15" ht="34.5" customHeight="1">
      <c r="C51" s="47" t="s">
        <v>87</v>
      </c>
      <c r="D51" s="38" t="s">
        <v>88</v>
      </c>
      <c r="E51" s="40">
        <v>2</v>
      </c>
      <c r="F51" s="36" t="s">
        <v>21</v>
      </c>
      <c r="G51" s="53"/>
      <c r="H51" s="33"/>
      <c r="I51" s="37"/>
      <c r="O51" s="79"/>
    </row>
    <row r="52" spans="3:15" ht="28.5" customHeight="1">
      <c r="C52" s="47" t="s">
        <v>89</v>
      </c>
      <c r="D52" s="38" t="s">
        <v>90</v>
      </c>
      <c r="E52" s="40">
        <v>2</v>
      </c>
      <c r="F52" s="36" t="s">
        <v>21</v>
      </c>
      <c r="G52" s="53"/>
      <c r="H52" s="33"/>
      <c r="I52" s="37"/>
      <c r="O52" s="79"/>
    </row>
    <row r="53" spans="3:15" ht="28.5" customHeight="1">
      <c r="C53" s="47" t="s">
        <v>91</v>
      </c>
      <c r="D53" s="38" t="s">
        <v>92</v>
      </c>
      <c r="E53" s="43">
        <v>2</v>
      </c>
      <c r="F53" s="44" t="s">
        <v>21</v>
      </c>
      <c r="G53" s="53"/>
      <c r="H53" s="33"/>
      <c r="I53" s="37"/>
      <c r="O53" s="79"/>
    </row>
    <row r="54" spans="3:15" ht="28.5" customHeight="1">
      <c r="C54" s="47" t="s">
        <v>93</v>
      </c>
      <c r="D54" s="38" t="s">
        <v>94</v>
      </c>
      <c r="E54" s="43">
        <v>8</v>
      </c>
      <c r="F54" s="44" t="s">
        <v>21</v>
      </c>
      <c r="G54" s="53"/>
      <c r="H54" s="33"/>
      <c r="I54" s="37"/>
      <c r="O54" s="79"/>
    </row>
    <row r="55" spans="3:15" ht="30" customHeight="1">
      <c r="C55" s="47" t="s">
        <v>95</v>
      </c>
      <c r="D55" s="38" t="s">
        <v>96</v>
      </c>
      <c r="E55" s="43">
        <v>2</v>
      </c>
      <c r="F55" s="44" t="s">
        <v>21</v>
      </c>
      <c r="G55" s="45"/>
      <c r="H55" s="33"/>
      <c r="I55" s="37"/>
      <c r="O55" s="79"/>
    </row>
    <row r="56" spans="3:15" ht="30" customHeight="1">
      <c r="C56" s="26">
        <v>2.11</v>
      </c>
      <c r="D56" s="27" t="s">
        <v>97</v>
      </c>
      <c r="E56" s="28"/>
      <c r="F56" s="28"/>
      <c r="G56" s="28"/>
      <c r="H56" s="46"/>
      <c r="I56" s="29"/>
      <c r="O56" s="79"/>
    </row>
    <row r="57" spans="3:15" ht="30" customHeight="1">
      <c r="C57" s="64" t="s">
        <v>98</v>
      </c>
      <c r="D57" s="65" t="s">
        <v>99</v>
      </c>
      <c r="E57" s="66"/>
      <c r="F57" s="66"/>
      <c r="G57" s="66"/>
      <c r="H57" s="67"/>
      <c r="I57" s="68"/>
      <c r="O57" s="79"/>
    </row>
    <row r="58" spans="3:15" ht="39.6">
      <c r="C58" s="47" t="s">
        <v>100</v>
      </c>
      <c r="D58" s="41" t="s">
        <v>101</v>
      </c>
      <c r="E58" s="31">
        <v>10</v>
      </c>
      <c r="F58" s="39" t="s">
        <v>65</v>
      </c>
      <c r="G58" s="33"/>
      <c r="H58" s="33"/>
      <c r="I58" s="37"/>
      <c r="O58" s="79"/>
    </row>
    <row r="59" spans="3:15" ht="30" customHeight="1">
      <c r="C59" s="47" t="s">
        <v>102</v>
      </c>
      <c r="D59" s="41" t="s">
        <v>103</v>
      </c>
      <c r="E59" s="31">
        <v>2</v>
      </c>
      <c r="F59" s="39" t="s">
        <v>65</v>
      </c>
      <c r="G59" s="33"/>
      <c r="H59" s="33"/>
      <c r="I59" s="37"/>
      <c r="O59" s="79"/>
    </row>
    <row r="60" spans="3:15" ht="30" customHeight="1">
      <c r="C60" s="47" t="s">
        <v>104</v>
      </c>
      <c r="D60" s="41" t="s">
        <v>105</v>
      </c>
      <c r="E60" s="31">
        <v>8</v>
      </c>
      <c r="F60" s="39" t="s">
        <v>65</v>
      </c>
      <c r="G60" s="33"/>
      <c r="H60" s="33"/>
      <c r="I60" s="37"/>
      <c r="O60" s="79"/>
    </row>
    <row r="61" spans="3:15" ht="30" customHeight="1">
      <c r="C61" s="64" t="s">
        <v>106</v>
      </c>
      <c r="D61" s="65" t="s">
        <v>107</v>
      </c>
      <c r="E61" s="66"/>
      <c r="F61" s="66"/>
      <c r="G61" s="66"/>
      <c r="H61" s="67"/>
      <c r="I61" s="68"/>
      <c r="O61" s="79"/>
    </row>
    <row r="62" spans="3:15" ht="54" customHeight="1">
      <c r="C62" s="47" t="s">
        <v>108</v>
      </c>
      <c r="D62" s="41" t="s">
        <v>109</v>
      </c>
      <c r="E62" s="31">
        <v>10</v>
      </c>
      <c r="F62" s="39" t="s">
        <v>65</v>
      </c>
      <c r="G62" s="33"/>
      <c r="H62" s="33"/>
      <c r="I62" s="37"/>
      <c r="O62" s="79"/>
    </row>
    <row r="63" spans="3:15" ht="56.25" customHeight="1">
      <c r="C63" s="47" t="s">
        <v>110</v>
      </c>
      <c r="D63" s="41" t="s">
        <v>111</v>
      </c>
      <c r="E63" s="31">
        <v>5</v>
      </c>
      <c r="F63" s="39" t="s">
        <v>65</v>
      </c>
      <c r="G63" s="33"/>
      <c r="H63" s="33"/>
      <c r="I63" s="37"/>
      <c r="O63" s="79"/>
    </row>
    <row r="64" spans="3:15" ht="57.75" customHeight="1">
      <c r="C64" s="47" t="s">
        <v>112</v>
      </c>
      <c r="D64" s="41" t="s">
        <v>113</v>
      </c>
      <c r="E64" s="31">
        <v>22</v>
      </c>
      <c r="F64" s="39" t="s">
        <v>65</v>
      </c>
      <c r="G64" s="33"/>
      <c r="H64" s="33"/>
      <c r="I64" s="37"/>
      <c r="O64" s="79"/>
    </row>
    <row r="65" spans="3:15" ht="39.6">
      <c r="C65" s="47" t="s">
        <v>114</v>
      </c>
      <c r="D65" s="41" t="s">
        <v>115</v>
      </c>
      <c r="E65" s="31">
        <v>2</v>
      </c>
      <c r="F65" s="39" t="s">
        <v>21</v>
      </c>
      <c r="G65" s="33"/>
      <c r="H65" s="33"/>
      <c r="I65" s="37"/>
      <c r="O65" s="79"/>
    </row>
    <row r="66" spans="3:15" ht="30" customHeight="1">
      <c r="C66" s="64" t="s">
        <v>116</v>
      </c>
      <c r="D66" s="65" t="s">
        <v>117</v>
      </c>
      <c r="E66" s="66"/>
      <c r="F66" s="66"/>
      <c r="G66" s="66"/>
      <c r="H66" s="67"/>
      <c r="I66" s="68"/>
      <c r="O66" s="79"/>
    </row>
    <row r="67" spans="3:15" ht="33" customHeight="1">
      <c r="C67" s="47" t="s">
        <v>118</v>
      </c>
      <c r="D67" s="41" t="s">
        <v>119</v>
      </c>
      <c r="E67" s="31">
        <v>2</v>
      </c>
      <c r="F67" s="39" t="s">
        <v>21</v>
      </c>
      <c r="G67" s="33"/>
      <c r="H67" s="33"/>
      <c r="I67" s="37"/>
      <c r="O67" s="79"/>
    </row>
    <row r="68" spans="3:15" ht="52.9">
      <c r="C68" s="47" t="s">
        <v>120</v>
      </c>
      <c r="D68" s="41" t="s">
        <v>121</v>
      </c>
      <c r="E68" s="31">
        <v>2</v>
      </c>
      <c r="F68" s="39" t="s">
        <v>21</v>
      </c>
      <c r="G68" s="33"/>
      <c r="H68" s="33"/>
      <c r="I68" s="37"/>
      <c r="O68" s="79"/>
    </row>
    <row r="69" spans="3:15" ht="30" customHeight="1">
      <c r="C69" s="47" t="s">
        <v>122</v>
      </c>
      <c r="D69" s="41" t="s">
        <v>123</v>
      </c>
      <c r="E69" s="31">
        <v>1</v>
      </c>
      <c r="F69" s="39" t="s">
        <v>21</v>
      </c>
      <c r="G69" s="33"/>
      <c r="H69" s="33"/>
      <c r="I69" s="37"/>
      <c r="O69" s="79"/>
    </row>
    <row r="70" spans="3:15" ht="30" customHeight="1">
      <c r="C70" s="47" t="s">
        <v>124</v>
      </c>
      <c r="D70" s="41" t="s">
        <v>125</v>
      </c>
      <c r="E70" s="31">
        <v>1</v>
      </c>
      <c r="F70" s="39" t="s">
        <v>21</v>
      </c>
      <c r="G70" s="33"/>
      <c r="H70" s="33"/>
      <c r="I70" s="37"/>
      <c r="O70" s="79"/>
    </row>
    <row r="71" spans="3:15" ht="30" customHeight="1">
      <c r="C71" s="72">
        <v>3</v>
      </c>
      <c r="D71" s="73" t="s">
        <v>126</v>
      </c>
      <c r="E71" s="73"/>
      <c r="F71" s="73"/>
      <c r="G71" s="73"/>
      <c r="H71" s="73"/>
      <c r="I71" s="74"/>
      <c r="O71" s="79"/>
    </row>
    <row r="72" spans="3:15" ht="30" customHeight="1">
      <c r="C72" s="26">
        <v>3.01</v>
      </c>
      <c r="D72" s="27" t="s">
        <v>15</v>
      </c>
      <c r="E72" s="28"/>
      <c r="F72" s="28"/>
      <c r="G72" s="28"/>
      <c r="H72" s="28"/>
      <c r="I72" s="29"/>
      <c r="O72" s="79"/>
    </row>
    <row r="73" spans="3:15" ht="30" customHeight="1">
      <c r="C73" s="36" t="s">
        <v>127</v>
      </c>
      <c r="D73" s="30" t="s">
        <v>128</v>
      </c>
      <c r="E73" s="31">
        <v>2</v>
      </c>
      <c r="F73" s="32" t="s">
        <v>21</v>
      </c>
      <c r="G73" s="33"/>
      <c r="H73" s="33"/>
      <c r="I73" s="34"/>
      <c r="O73" s="79"/>
    </row>
    <row r="74" spans="3:15" ht="30" customHeight="1">
      <c r="C74" s="36" t="s">
        <v>129</v>
      </c>
      <c r="D74" s="30" t="s">
        <v>130</v>
      </c>
      <c r="E74" s="31">
        <v>1</v>
      </c>
      <c r="F74" s="35" t="s">
        <v>18</v>
      </c>
      <c r="G74" s="33"/>
      <c r="H74" s="33"/>
      <c r="I74" s="34"/>
      <c r="O74" s="79"/>
    </row>
    <row r="75" spans="3:15" ht="30" customHeight="1">
      <c r="C75" s="36" t="s">
        <v>131</v>
      </c>
      <c r="D75" s="30" t="s">
        <v>132</v>
      </c>
      <c r="E75" s="31">
        <v>21</v>
      </c>
      <c r="F75" s="32" t="s">
        <v>28</v>
      </c>
      <c r="G75" s="33"/>
      <c r="H75" s="33"/>
      <c r="I75" s="34"/>
      <c r="O75" s="79"/>
    </row>
    <row r="76" spans="3:15" ht="30" customHeight="1">
      <c r="C76" s="36" t="s">
        <v>133</v>
      </c>
      <c r="D76" s="30" t="s">
        <v>134</v>
      </c>
      <c r="E76" s="31">
        <v>1</v>
      </c>
      <c r="F76" s="35" t="s">
        <v>18</v>
      </c>
      <c r="G76" s="33"/>
      <c r="H76" s="33"/>
      <c r="I76" s="34"/>
      <c r="O76" s="79"/>
    </row>
    <row r="77" spans="3:15" ht="30" customHeight="1">
      <c r="C77" s="36" t="s">
        <v>135</v>
      </c>
      <c r="D77" s="30" t="s">
        <v>136</v>
      </c>
      <c r="E77" s="31">
        <v>1</v>
      </c>
      <c r="F77" s="32" t="s">
        <v>21</v>
      </c>
      <c r="G77" s="33"/>
      <c r="H77" s="33"/>
      <c r="I77" s="34"/>
      <c r="O77" s="79"/>
    </row>
    <row r="78" spans="3:15" ht="30" customHeight="1">
      <c r="C78" s="36" t="s">
        <v>137</v>
      </c>
      <c r="D78" s="30" t="s">
        <v>138</v>
      </c>
      <c r="E78" s="31">
        <v>35</v>
      </c>
      <c r="F78" s="32" t="s">
        <v>28</v>
      </c>
      <c r="G78" s="33"/>
      <c r="H78" s="33"/>
      <c r="I78" s="34"/>
      <c r="O78" s="79"/>
    </row>
    <row r="79" spans="3:15" ht="30" customHeight="1">
      <c r="C79" s="36" t="s">
        <v>139</v>
      </c>
      <c r="D79" s="30" t="s">
        <v>140</v>
      </c>
      <c r="E79" s="31">
        <v>15</v>
      </c>
      <c r="F79" s="32" t="s">
        <v>65</v>
      </c>
      <c r="G79" s="33"/>
      <c r="H79" s="33"/>
      <c r="I79" s="34"/>
      <c r="O79" s="79"/>
    </row>
    <row r="80" spans="3:15" ht="30" customHeight="1">
      <c r="C80" s="36" t="s">
        <v>141</v>
      </c>
      <c r="D80" s="30" t="s">
        <v>142</v>
      </c>
      <c r="E80" s="31">
        <v>62</v>
      </c>
      <c r="F80" s="32" t="s">
        <v>28</v>
      </c>
      <c r="G80" s="33"/>
      <c r="H80" s="33"/>
      <c r="I80" s="34"/>
      <c r="O80" s="79"/>
    </row>
    <row r="81" spans="3:15" ht="30" customHeight="1">
      <c r="C81" s="36" t="s">
        <v>143</v>
      </c>
      <c r="D81" s="30" t="s">
        <v>144</v>
      </c>
      <c r="E81" s="31">
        <v>28</v>
      </c>
      <c r="F81" s="32" t="s">
        <v>28</v>
      </c>
      <c r="G81" s="33"/>
      <c r="H81" s="33"/>
      <c r="I81" s="34"/>
      <c r="O81" s="79"/>
    </row>
    <row r="82" spans="3:15" ht="30" customHeight="1">
      <c r="C82" s="36" t="s">
        <v>145</v>
      </c>
      <c r="D82" s="30" t="s">
        <v>146</v>
      </c>
      <c r="E82" s="31">
        <v>70</v>
      </c>
      <c r="F82" s="32" t="s">
        <v>28</v>
      </c>
      <c r="G82" s="33"/>
      <c r="H82" s="33"/>
      <c r="I82" s="34"/>
      <c r="O82" s="79"/>
    </row>
    <row r="83" spans="3:15" ht="30" customHeight="1">
      <c r="C83" s="36" t="s">
        <v>147</v>
      </c>
      <c r="D83" s="30" t="s">
        <v>32</v>
      </c>
      <c r="E83" s="31">
        <v>120</v>
      </c>
      <c r="F83" s="32" t="s">
        <v>28</v>
      </c>
      <c r="G83" s="33"/>
      <c r="H83" s="33"/>
      <c r="I83" s="34"/>
      <c r="O83" s="79"/>
    </row>
    <row r="84" spans="3:15" ht="30" customHeight="1">
      <c r="C84" s="36" t="s">
        <v>148</v>
      </c>
      <c r="D84" s="30" t="s">
        <v>149</v>
      </c>
      <c r="E84" s="31">
        <v>1</v>
      </c>
      <c r="F84" s="35" t="s">
        <v>18</v>
      </c>
      <c r="G84" s="33"/>
      <c r="H84" s="33"/>
      <c r="I84" s="34"/>
      <c r="O84" s="79"/>
    </row>
    <row r="85" spans="3:15" ht="30" customHeight="1">
      <c r="C85" s="36" t="s">
        <v>150</v>
      </c>
      <c r="D85" s="30" t="s">
        <v>36</v>
      </c>
      <c r="E85" s="31">
        <v>1</v>
      </c>
      <c r="F85" s="35" t="s">
        <v>18</v>
      </c>
      <c r="G85" s="33"/>
      <c r="H85" s="33"/>
      <c r="I85" s="34"/>
      <c r="O85" s="79"/>
    </row>
    <row r="86" spans="3:15" ht="30" customHeight="1">
      <c r="C86" s="26">
        <v>3.02</v>
      </c>
      <c r="D86" s="27" t="s">
        <v>151</v>
      </c>
      <c r="E86" s="28"/>
      <c r="F86" s="28"/>
      <c r="G86" s="28"/>
      <c r="H86" s="28"/>
      <c r="I86" s="29"/>
      <c r="O86" s="79"/>
    </row>
    <row r="87" spans="3:15" ht="30" customHeight="1">
      <c r="C87" s="36" t="s">
        <v>152</v>
      </c>
      <c r="D87" s="30" t="s">
        <v>153</v>
      </c>
      <c r="E87" s="31">
        <v>90</v>
      </c>
      <c r="F87" s="32" t="s">
        <v>28</v>
      </c>
      <c r="G87" s="33"/>
      <c r="H87" s="33"/>
      <c r="I87" s="56"/>
      <c r="O87" s="79"/>
    </row>
    <row r="88" spans="3:15" ht="30" customHeight="1">
      <c r="C88" s="36" t="s">
        <v>154</v>
      </c>
      <c r="D88" s="38" t="s">
        <v>155</v>
      </c>
      <c r="E88" s="31">
        <v>98.5</v>
      </c>
      <c r="F88" s="36" t="s">
        <v>156</v>
      </c>
      <c r="G88" s="33"/>
      <c r="H88" s="33"/>
      <c r="I88" s="56"/>
      <c r="O88" s="79"/>
    </row>
    <row r="89" spans="3:15" ht="30" customHeight="1">
      <c r="C89" s="26">
        <v>3.03</v>
      </c>
      <c r="D89" s="27" t="s">
        <v>157</v>
      </c>
      <c r="E89" s="28"/>
      <c r="F89" s="28"/>
      <c r="G89" s="28"/>
      <c r="H89" s="28"/>
      <c r="I89" s="29"/>
      <c r="O89" s="79"/>
    </row>
    <row r="90" spans="3:15" ht="30" customHeight="1">
      <c r="C90" s="36" t="s">
        <v>158</v>
      </c>
      <c r="D90" s="38" t="s">
        <v>159</v>
      </c>
      <c r="E90" s="31">
        <v>79</v>
      </c>
      <c r="F90" s="36" t="s">
        <v>156</v>
      </c>
      <c r="G90" s="33"/>
      <c r="H90" s="33"/>
      <c r="I90" s="56"/>
      <c r="O90" s="79"/>
    </row>
    <row r="91" spans="3:15" ht="30" customHeight="1">
      <c r="C91" s="36" t="s">
        <v>160</v>
      </c>
      <c r="D91" s="38" t="s">
        <v>161</v>
      </c>
      <c r="E91" s="31">
        <v>8.8000000000000007</v>
      </c>
      <c r="F91" s="36" t="s">
        <v>156</v>
      </c>
      <c r="G91" s="33"/>
      <c r="H91" s="33"/>
      <c r="I91" s="56"/>
      <c r="O91" s="79"/>
    </row>
    <row r="92" spans="3:15" ht="30" customHeight="1">
      <c r="C92" s="26">
        <v>3.04</v>
      </c>
      <c r="D92" s="27" t="s">
        <v>162</v>
      </c>
      <c r="E92" s="28"/>
      <c r="F92" s="28"/>
      <c r="G92" s="28"/>
      <c r="H92" s="28"/>
      <c r="I92" s="29"/>
      <c r="O92" s="79"/>
    </row>
    <row r="93" spans="3:15" ht="30" customHeight="1">
      <c r="C93" s="36" t="s">
        <v>163</v>
      </c>
      <c r="D93" s="38" t="s">
        <v>164</v>
      </c>
      <c r="E93" s="31">
        <v>10.6</v>
      </c>
      <c r="F93" s="36" t="s">
        <v>156</v>
      </c>
      <c r="G93" s="33"/>
      <c r="H93" s="33"/>
      <c r="I93" s="56"/>
      <c r="O93" s="79"/>
    </row>
    <row r="94" spans="3:15" ht="30" customHeight="1">
      <c r="C94" s="36" t="s">
        <v>165</v>
      </c>
      <c r="D94" s="38" t="s">
        <v>166</v>
      </c>
      <c r="E94" s="31">
        <v>1.8</v>
      </c>
      <c r="F94" s="36" t="s">
        <v>156</v>
      </c>
      <c r="G94" s="33"/>
      <c r="H94" s="33"/>
      <c r="I94" s="56"/>
      <c r="O94" s="79"/>
    </row>
    <row r="95" spans="3:15" ht="30" customHeight="1">
      <c r="C95" s="36" t="s">
        <v>167</v>
      </c>
      <c r="D95" s="38" t="s">
        <v>168</v>
      </c>
      <c r="E95" s="31">
        <v>0.4</v>
      </c>
      <c r="F95" s="36" t="s">
        <v>156</v>
      </c>
      <c r="G95" s="33"/>
      <c r="H95" s="33"/>
      <c r="I95" s="56"/>
      <c r="O95" s="79"/>
    </row>
    <row r="96" spans="3:15" ht="30" customHeight="1">
      <c r="C96" s="26">
        <v>3.05</v>
      </c>
      <c r="D96" s="27" t="s">
        <v>37</v>
      </c>
      <c r="E96" s="28"/>
      <c r="F96" s="28"/>
      <c r="G96" s="28"/>
      <c r="H96" s="28"/>
      <c r="I96" s="29"/>
      <c r="O96" s="79"/>
    </row>
    <row r="97" spans="3:15" ht="30" customHeight="1">
      <c r="C97" s="36" t="s">
        <v>169</v>
      </c>
      <c r="D97" s="38" t="s">
        <v>39</v>
      </c>
      <c r="E97" s="31">
        <v>25</v>
      </c>
      <c r="F97" s="39" t="s">
        <v>28</v>
      </c>
      <c r="G97" s="33"/>
      <c r="H97" s="33"/>
      <c r="I97" s="37"/>
      <c r="O97" s="79"/>
    </row>
    <row r="98" spans="3:15" ht="30" customHeight="1">
      <c r="C98" s="36" t="s">
        <v>170</v>
      </c>
      <c r="D98" s="38" t="s">
        <v>171</v>
      </c>
      <c r="E98" s="31">
        <v>105</v>
      </c>
      <c r="F98" s="36" t="s">
        <v>65</v>
      </c>
      <c r="G98" s="33"/>
      <c r="H98" s="33"/>
      <c r="I98" s="37"/>
      <c r="O98" s="79"/>
    </row>
    <row r="99" spans="3:15" ht="39.6">
      <c r="C99" s="36" t="s">
        <v>172</v>
      </c>
      <c r="D99" s="38" t="s">
        <v>173</v>
      </c>
      <c r="E99" s="31">
        <v>10</v>
      </c>
      <c r="F99" s="36" t="s">
        <v>65</v>
      </c>
      <c r="G99" s="33"/>
      <c r="H99" s="33"/>
      <c r="I99" s="37"/>
      <c r="O99" s="79"/>
    </row>
    <row r="100" spans="3:15" ht="30" customHeight="1">
      <c r="C100" s="26">
        <v>3.06</v>
      </c>
      <c r="D100" s="27" t="s">
        <v>40</v>
      </c>
      <c r="E100" s="28"/>
      <c r="F100" s="28"/>
      <c r="G100" s="28"/>
      <c r="H100" s="28"/>
      <c r="I100" s="29"/>
      <c r="O100" s="79"/>
    </row>
    <row r="101" spans="3:15" ht="39.6">
      <c r="C101" s="36" t="s">
        <v>174</v>
      </c>
      <c r="D101" s="38" t="s">
        <v>175</v>
      </c>
      <c r="E101" s="40">
        <v>150</v>
      </c>
      <c r="F101" s="39" t="s">
        <v>28</v>
      </c>
      <c r="G101" s="33"/>
      <c r="H101" s="33"/>
      <c r="I101" s="37"/>
      <c r="O101" s="79"/>
    </row>
    <row r="102" spans="3:15" ht="30" customHeight="1">
      <c r="C102" s="26">
        <v>3.07</v>
      </c>
      <c r="D102" s="27" t="s">
        <v>176</v>
      </c>
      <c r="E102" s="28"/>
      <c r="F102" s="28"/>
      <c r="G102" s="28"/>
      <c r="H102" s="28"/>
      <c r="I102" s="29"/>
      <c r="O102" s="79"/>
    </row>
    <row r="103" spans="3:15" ht="39.6">
      <c r="C103" s="36" t="s">
        <v>177</v>
      </c>
      <c r="D103" s="41" t="s">
        <v>178</v>
      </c>
      <c r="E103" s="40">
        <v>210</v>
      </c>
      <c r="F103" s="39" t="s">
        <v>28</v>
      </c>
      <c r="G103" s="33"/>
      <c r="H103" s="33"/>
      <c r="I103" s="34"/>
      <c r="O103" s="79"/>
    </row>
    <row r="104" spans="3:15" ht="30" customHeight="1">
      <c r="C104" s="26">
        <v>3.08</v>
      </c>
      <c r="D104" s="27" t="s">
        <v>48</v>
      </c>
      <c r="E104" s="28"/>
      <c r="F104" s="28"/>
      <c r="G104" s="28"/>
      <c r="H104" s="28"/>
      <c r="I104" s="29"/>
      <c r="O104" s="79"/>
    </row>
    <row r="105" spans="3:15" ht="42.75" customHeight="1">
      <c r="C105" s="36" t="s">
        <v>179</v>
      </c>
      <c r="D105" s="38" t="s">
        <v>180</v>
      </c>
      <c r="E105" s="40">
        <v>23</v>
      </c>
      <c r="F105" s="39" t="s">
        <v>28</v>
      </c>
      <c r="G105" s="33"/>
      <c r="H105" s="33"/>
      <c r="I105" s="37"/>
      <c r="O105" s="79"/>
    </row>
    <row r="106" spans="3:15" ht="79.150000000000006">
      <c r="C106" s="36" t="s">
        <v>181</v>
      </c>
      <c r="D106" s="38" t="s">
        <v>182</v>
      </c>
      <c r="E106" s="40">
        <v>50</v>
      </c>
      <c r="F106" s="39" t="s">
        <v>28</v>
      </c>
      <c r="G106" s="33"/>
      <c r="H106" s="33"/>
      <c r="I106" s="37"/>
      <c r="O106" s="79"/>
    </row>
    <row r="107" spans="3:15" ht="30" customHeight="1">
      <c r="C107" s="36" t="s">
        <v>183</v>
      </c>
      <c r="D107" s="38" t="s">
        <v>52</v>
      </c>
      <c r="E107" s="40">
        <v>4</v>
      </c>
      <c r="F107" s="39" t="s">
        <v>28</v>
      </c>
      <c r="G107" s="33"/>
      <c r="H107" s="33"/>
      <c r="I107" s="37"/>
      <c r="O107" s="79"/>
    </row>
    <row r="108" spans="3:15" ht="30" customHeight="1">
      <c r="C108" s="36" t="s">
        <v>184</v>
      </c>
      <c r="D108" s="38" t="s">
        <v>54</v>
      </c>
      <c r="E108" s="40">
        <v>44</v>
      </c>
      <c r="F108" s="39" t="s">
        <v>28</v>
      </c>
      <c r="G108" s="33"/>
      <c r="H108" s="33"/>
      <c r="I108" s="37"/>
      <c r="O108" s="79"/>
    </row>
    <row r="109" spans="3:15" ht="30" customHeight="1">
      <c r="C109" s="26">
        <v>3.09</v>
      </c>
      <c r="D109" s="27" t="s">
        <v>55</v>
      </c>
      <c r="E109" s="28"/>
      <c r="F109" s="28"/>
      <c r="G109" s="28"/>
      <c r="H109" s="28"/>
      <c r="I109" s="29"/>
      <c r="O109" s="79"/>
    </row>
    <row r="110" spans="3:15" ht="66">
      <c r="C110" s="36" t="s">
        <v>127</v>
      </c>
      <c r="D110" s="41" t="s">
        <v>185</v>
      </c>
      <c r="E110" s="31">
        <v>495</v>
      </c>
      <c r="F110" s="39" t="s">
        <v>28</v>
      </c>
      <c r="G110" s="33"/>
      <c r="H110" s="33"/>
      <c r="I110" s="34"/>
      <c r="O110" s="79"/>
    </row>
    <row r="111" spans="3:15" ht="39.6">
      <c r="C111" s="36" t="s">
        <v>129</v>
      </c>
      <c r="D111" s="41" t="s">
        <v>186</v>
      </c>
      <c r="E111" s="31">
        <v>25</v>
      </c>
      <c r="F111" s="39" t="s">
        <v>28</v>
      </c>
      <c r="G111" s="33"/>
      <c r="H111" s="33"/>
      <c r="I111" s="34"/>
      <c r="O111" s="79"/>
    </row>
    <row r="112" spans="3:15" ht="30" customHeight="1">
      <c r="C112" s="26">
        <v>3.1</v>
      </c>
      <c r="D112" s="27" t="s">
        <v>62</v>
      </c>
      <c r="E112" s="42"/>
      <c r="F112" s="42"/>
      <c r="G112" s="42"/>
      <c r="H112" s="42"/>
      <c r="I112" s="29"/>
      <c r="O112" s="79"/>
    </row>
    <row r="113" spans="3:15" ht="52.9">
      <c r="C113" s="36" t="s">
        <v>187</v>
      </c>
      <c r="D113" s="38" t="s">
        <v>63</v>
      </c>
      <c r="E113" s="40">
        <v>75</v>
      </c>
      <c r="F113" s="36" t="s">
        <v>28</v>
      </c>
      <c r="G113" s="33"/>
      <c r="H113" s="33"/>
      <c r="I113" s="37"/>
      <c r="O113" s="79"/>
    </row>
    <row r="114" spans="3:15" ht="39.6">
      <c r="C114" s="36" t="s">
        <v>188</v>
      </c>
      <c r="D114" s="38" t="s">
        <v>64</v>
      </c>
      <c r="E114" s="40">
        <v>57</v>
      </c>
      <c r="F114" s="36" t="s">
        <v>65</v>
      </c>
      <c r="G114" s="33"/>
      <c r="H114" s="33"/>
      <c r="I114" s="37"/>
      <c r="O114" s="79"/>
    </row>
    <row r="115" spans="3:15" ht="30" customHeight="1">
      <c r="C115" s="26">
        <v>3.11</v>
      </c>
      <c r="D115" s="27" t="s">
        <v>66</v>
      </c>
      <c r="E115" s="28"/>
      <c r="F115" s="28"/>
      <c r="G115" s="28"/>
      <c r="H115" s="28"/>
      <c r="I115" s="29"/>
      <c r="O115" s="79"/>
    </row>
    <row r="116" spans="3:15" ht="52.9">
      <c r="C116" s="36" t="s">
        <v>189</v>
      </c>
      <c r="D116" s="38" t="s">
        <v>190</v>
      </c>
      <c r="E116" s="40">
        <v>4.5599999999999996</v>
      </c>
      <c r="F116" s="36" t="s">
        <v>28</v>
      </c>
      <c r="G116" s="33"/>
      <c r="H116" s="33"/>
      <c r="I116" s="37"/>
      <c r="O116" s="79"/>
    </row>
    <row r="117" spans="3:15" ht="52.9">
      <c r="C117" s="36" t="s">
        <v>191</v>
      </c>
      <c r="D117" s="38" t="s">
        <v>192</v>
      </c>
      <c r="E117" s="40">
        <v>9.6</v>
      </c>
      <c r="F117" s="36" t="s">
        <v>28</v>
      </c>
      <c r="G117" s="33"/>
      <c r="H117" s="33"/>
      <c r="I117" s="37"/>
      <c r="O117" s="79"/>
    </row>
    <row r="118" spans="3:15" ht="52.9">
      <c r="C118" s="36" t="s">
        <v>193</v>
      </c>
      <c r="D118" s="38" t="s">
        <v>194</v>
      </c>
      <c r="E118" s="40">
        <v>1.2</v>
      </c>
      <c r="F118" s="36" t="s">
        <v>28</v>
      </c>
      <c r="G118" s="33"/>
      <c r="H118" s="33"/>
      <c r="I118" s="37"/>
      <c r="O118" s="79"/>
    </row>
    <row r="119" spans="3:15" ht="30" customHeight="1">
      <c r="C119" s="26">
        <v>3.12</v>
      </c>
      <c r="D119" s="27" t="s">
        <v>75</v>
      </c>
      <c r="E119" s="28"/>
      <c r="F119" s="28"/>
      <c r="G119" s="28"/>
      <c r="H119" s="28"/>
      <c r="I119" s="29"/>
      <c r="O119" s="79"/>
    </row>
    <row r="120" spans="3:15" ht="39.6">
      <c r="C120" s="36" t="s">
        <v>195</v>
      </c>
      <c r="D120" s="38" t="s">
        <v>196</v>
      </c>
      <c r="E120" s="40">
        <v>1</v>
      </c>
      <c r="F120" s="36" t="s">
        <v>21</v>
      </c>
      <c r="G120" s="33"/>
      <c r="H120" s="33"/>
      <c r="I120" s="37"/>
      <c r="O120" s="79"/>
    </row>
    <row r="121" spans="3:15" ht="66">
      <c r="C121" s="36" t="s">
        <v>197</v>
      </c>
      <c r="D121" s="38" t="s">
        <v>198</v>
      </c>
      <c r="E121" s="40">
        <v>2</v>
      </c>
      <c r="F121" s="36" t="s">
        <v>21</v>
      </c>
      <c r="G121" s="33"/>
      <c r="H121" s="33"/>
      <c r="I121" s="37"/>
      <c r="O121" s="79"/>
    </row>
    <row r="122" spans="3:15" ht="52.9">
      <c r="C122" s="36" t="s">
        <v>199</v>
      </c>
      <c r="D122" s="38" t="s">
        <v>200</v>
      </c>
      <c r="E122" s="40">
        <v>3</v>
      </c>
      <c r="F122" s="36" t="s">
        <v>21</v>
      </c>
      <c r="G122" s="33"/>
      <c r="H122" s="33"/>
      <c r="I122" s="37"/>
      <c r="O122" s="79"/>
    </row>
    <row r="123" spans="3:15" ht="30" customHeight="1">
      <c r="C123" s="26">
        <v>3.13</v>
      </c>
      <c r="D123" s="27" t="s">
        <v>80</v>
      </c>
      <c r="E123" s="28"/>
      <c r="F123" s="28"/>
      <c r="G123" s="28"/>
      <c r="H123" s="46"/>
      <c r="I123" s="29"/>
      <c r="O123" s="79"/>
    </row>
    <row r="124" spans="3:15" ht="30" customHeight="1">
      <c r="C124" s="47" t="s">
        <v>201</v>
      </c>
      <c r="D124" s="38" t="s">
        <v>82</v>
      </c>
      <c r="E124" s="40">
        <v>1</v>
      </c>
      <c r="F124" s="36" t="s">
        <v>21</v>
      </c>
      <c r="G124" s="53"/>
      <c r="H124" s="33"/>
      <c r="I124" s="37"/>
      <c r="O124" s="79"/>
    </row>
    <row r="125" spans="3:15" ht="30" customHeight="1">
      <c r="C125" s="47" t="s">
        <v>202</v>
      </c>
      <c r="D125" s="38" t="s">
        <v>84</v>
      </c>
      <c r="E125" s="40">
        <v>1</v>
      </c>
      <c r="F125" s="36" t="s">
        <v>21</v>
      </c>
      <c r="G125" s="53"/>
      <c r="H125" s="33"/>
      <c r="I125" s="37"/>
      <c r="O125" s="79"/>
    </row>
    <row r="126" spans="3:15" ht="30" customHeight="1">
      <c r="C126" s="47" t="s">
        <v>203</v>
      </c>
      <c r="D126" s="38" t="s">
        <v>86</v>
      </c>
      <c r="E126" s="40">
        <v>1</v>
      </c>
      <c r="F126" s="36" t="s">
        <v>21</v>
      </c>
      <c r="G126" s="53"/>
      <c r="H126" s="33"/>
      <c r="I126" s="37"/>
      <c r="O126" s="79"/>
    </row>
    <row r="127" spans="3:15" ht="30" customHeight="1">
      <c r="C127" s="47" t="s">
        <v>204</v>
      </c>
      <c r="D127" s="38" t="s">
        <v>88</v>
      </c>
      <c r="E127" s="40">
        <v>2</v>
      </c>
      <c r="F127" s="36" t="s">
        <v>21</v>
      </c>
      <c r="G127" s="53"/>
      <c r="H127" s="33"/>
      <c r="I127" s="37"/>
      <c r="O127" s="79"/>
    </row>
    <row r="128" spans="3:15" ht="30" customHeight="1">
      <c r="C128" s="47" t="s">
        <v>205</v>
      </c>
      <c r="D128" s="38" t="s">
        <v>90</v>
      </c>
      <c r="E128" s="40">
        <v>3</v>
      </c>
      <c r="F128" s="36" t="s">
        <v>21</v>
      </c>
      <c r="G128" s="53"/>
      <c r="H128" s="33"/>
      <c r="I128" s="37"/>
      <c r="O128" s="79"/>
    </row>
    <row r="129" spans="3:15" ht="30" customHeight="1">
      <c r="C129" s="47" t="s">
        <v>206</v>
      </c>
      <c r="D129" s="38" t="s">
        <v>92</v>
      </c>
      <c r="E129" s="43">
        <v>2</v>
      </c>
      <c r="F129" s="44" t="s">
        <v>21</v>
      </c>
      <c r="G129" s="53"/>
      <c r="H129" s="33"/>
      <c r="I129" s="37"/>
      <c r="O129" s="79"/>
    </row>
    <row r="130" spans="3:15" ht="30" customHeight="1">
      <c r="C130" s="47" t="s">
        <v>207</v>
      </c>
      <c r="D130" s="38" t="s">
        <v>94</v>
      </c>
      <c r="E130" s="43">
        <v>8</v>
      </c>
      <c r="F130" s="44" t="s">
        <v>21</v>
      </c>
      <c r="G130" s="53"/>
      <c r="H130" s="33"/>
      <c r="I130" s="37"/>
      <c r="O130" s="79"/>
    </row>
    <row r="131" spans="3:15" ht="30" customHeight="1">
      <c r="C131" s="47" t="s">
        <v>208</v>
      </c>
      <c r="D131" s="38" t="s">
        <v>96</v>
      </c>
      <c r="E131" s="43">
        <v>2</v>
      </c>
      <c r="F131" s="44" t="s">
        <v>21</v>
      </c>
      <c r="G131" s="53"/>
      <c r="H131" s="33"/>
      <c r="I131" s="37"/>
      <c r="O131" s="79"/>
    </row>
    <row r="132" spans="3:15" ht="30" customHeight="1">
      <c r="C132" s="26">
        <v>3.14</v>
      </c>
      <c r="D132" s="27" t="s">
        <v>209</v>
      </c>
      <c r="E132" s="28"/>
      <c r="F132" s="28"/>
      <c r="G132" s="28"/>
      <c r="H132" s="46"/>
      <c r="I132" s="29"/>
      <c r="O132" s="79"/>
    </row>
    <row r="133" spans="3:15" ht="30" customHeight="1">
      <c r="C133" s="47" t="s">
        <v>210</v>
      </c>
      <c r="D133" s="38" t="s">
        <v>211</v>
      </c>
      <c r="E133" s="40">
        <v>3</v>
      </c>
      <c r="F133" s="36" t="s">
        <v>21</v>
      </c>
      <c r="G133" s="53"/>
      <c r="H133" s="33"/>
      <c r="I133" s="37"/>
      <c r="O133" s="79"/>
    </row>
    <row r="134" spans="3:15" ht="30" customHeight="1">
      <c r="C134" s="47" t="s">
        <v>212</v>
      </c>
      <c r="D134" s="38" t="s">
        <v>213</v>
      </c>
      <c r="E134" s="40">
        <v>2</v>
      </c>
      <c r="F134" s="36" t="s">
        <v>21</v>
      </c>
      <c r="G134" s="53"/>
      <c r="H134" s="33"/>
      <c r="I134" s="37"/>
      <c r="O134" s="79"/>
    </row>
    <row r="135" spans="3:15" ht="30" customHeight="1">
      <c r="C135" s="26">
        <v>3.15</v>
      </c>
      <c r="D135" s="27" t="s">
        <v>97</v>
      </c>
      <c r="E135" s="28"/>
      <c r="F135" s="28"/>
      <c r="G135" s="28"/>
      <c r="H135" s="46"/>
      <c r="I135" s="29"/>
      <c r="O135" s="79"/>
    </row>
    <row r="136" spans="3:15" ht="30" customHeight="1">
      <c r="C136" s="64" t="s">
        <v>214</v>
      </c>
      <c r="D136" s="65" t="s">
        <v>99</v>
      </c>
      <c r="E136" s="66"/>
      <c r="F136" s="66"/>
      <c r="G136" s="66"/>
      <c r="H136" s="67"/>
      <c r="I136" s="68"/>
      <c r="O136" s="79"/>
    </row>
    <row r="137" spans="3:15" ht="41.45" customHeight="1">
      <c r="C137" s="47" t="s">
        <v>215</v>
      </c>
      <c r="D137" s="41" t="s">
        <v>101</v>
      </c>
      <c r="E137" s="31">
        <v>7</v>
      </c>
      <c r="F137" s="39" t="s">
        <v>65</v>
      </c>
      <c r="G137" s="33"/>
      <c r="H137" s="33"/>
      <c r="I137" s="37"/>
      <c r="O137" s="79"/>
    </row>
    <row r="138" spans="3:15" ht="30" customHeight="1">
      <c r="C138" s="47" t="s">
        <v>216</v>
      </c>
      <c r="D138" s="41" t="s">
        <v>103</v>
      </c>
      <c r="E138" s="31">
        <v>12</v>
      </c>
      <c r="F138" s="39" t="s">
        <v>65</v>
      </c>
      <c r="G138" s="33"/>
      <c r="H138" s="33"/>
      <c r="I138" s="37"/>
      <c r="O138" s="79"/>
    </row>
    <row r="139" spans="3:15" ht="30" customHeight="1">
      <c r="C139" s="47" t="s">
        <v>217</v>
      </c>
      <c r="D139" s="41" t="s">
        <v>105</v>
      </c>
      <c r="E139" s="31">
        <v>13</v>
      </c>
      <c r="F139" s="39" t="s">
        <v>65</v>
      </c>
      <c r="G139" s="33"/>
      <c r="H139" s="33"/>
      <c r="I139" s="37"/>
      <c r="O139" s="79"/>
    </row>
    <row r="140" spans="3:15" ht="30" customHeight="1">
      <c r="C140" s="64" t="s">
        <v>218</v>
      </c>
      <c r="D140" s="65" t="s">
        <v>107</v>
      </c>
      <c r="E140" s="66"/>
      <c r="F140" s="66"/>
      <c r="G140" s="66"/>
      <c r="H140" s="67"/>
      <c r="I140" s="68"/>
      <c r="O140" s="79"/>
    </row>
    <row r="141" spans="3:15" ht="52.9">
      <c r="C141" s="47" t="s">
        <v>219</v>
      </c>
      <c r="D141" s="41" t="s">
        <v>109</v>
      </c>
      <c r="E141" s="31">
        <v>10</v>
      </c>
      <c r="F141" s="39" t="s">
        <v>65</v>
      </c>
      <c r="G141" s="33"/>
      <c r="H141" s="33"/>
      <c r="I141" s="37"/>
      <c r="O141" s="79"/>
    </row>
    <row r="142" spans="3:15" ht="52.9">
      <c r="C142" s="47" t="s">
        <v>220</v>
      </c>
      <c r="D142" s="41" t="s">
        <v>111</v>
      </c>
      <c r="E142" s="31">
        <v>5</v>
      </c>
      <c r="F142" s="39" t="s">
        <v>65</v>
      </c>
      <c r="G142" s="33"/>
      <c r="H142" s="33"/>
      <c r="I142" s="37"/>
      <c r="O142" s="79"/>
    </row>
    <row r="143" spans="3:15" ht="52.9">
      <c r="C143" s="47" t="s">
        <v>221</v>
      </c>
      <c r="D143" s="41" t="s">
        <v>113</v>
      </c>
      <c r="E143" s="31">
        <v>22</v>
      </c>
      <c r="F143" s="39" t="s">
        <v>65</v>
      </c>
      <c r="G143" s="33"/>
      <c r="H143" s="33"/>
      <c r="I143" s="37"/>
      <c r="O143" s="79"/>
    </row>
    <row r="144" spans="3:15" ht="39.6">
      <c r="C144" s="47" t="s">
        <v>222</v>
      </c>
      <c r="D144" s="41" t="s">
        <v>115</v>
      </c>
      <c r="E144" s="31">
        <v>1</v>
      </c>
      <c r="F144" s="39" t="s">
        <v>21</v>
      </c>
      <c r="G144" s="33"/>
      <c r="H144" s="33"/>
      <c r="I144" s="37"/>
      <c r="O144" s="79"/>
    </row>
    <row r="145" spans="3:15" ht="30" customHeight="1">
      <c r="C145" s="64" t="s">
        <v>223</v>
      </c>
      <c r="D145" s="65" t="s">
        <v>117</v>
      </c>
      <c r="E145" s="66"/>
      <c r="F145" s="66"/>
      <c r="G145" s="66"/>
      <c r="H145" s="67"/>
      <c r="I145" s="68"/>
      <c r="O145" s="79"/>
    </row>
    <row r="146" spans="3:15" ht="30.75" customHeight="1">
      <c r="C146" s="47" t="s">
        <v>224</v>
      </c>
      <c r="D146" s="41" t="s">
        <v>119</v>
      </c>
      <c r="E146" s="31">
        <v>1</v>
      </c>
      <c r="F146" s="39" t="s">
        <v>21</v>
      </c>
      <c r="G146" s="33"/>
      <c r="H146" s="33"/>
      <c r="I146" s="37"/>
      <c r="O146" s="79"/>
    </row>
    <row r="147" spans="3:15" ht="54" customHeight="1">
      <c r="C147" s="47" t="s">
        <v>225</v>
      </c>
      <c r="D147" s="41" t="s">
        <v>121</v>
      </c>
      <c r="E147" s="31">
        <v>1</v>
      </c>
      <c r="F147" s="39" t="s">
        <v>21</v>
      </c>
      <c r="G147" s="33"/>
      <c r="H147" s="33"/>
      <c r="I147" s="37"/>
      <c r="O147" s="79"/>
    </row>
    <row r="148" spans="3:15" ht="30" customHeight="1">
      <c r="C148" s="72">
        <v>4</v>
      </c>
      <c r="D148" s="73" t="s">
        <v>226</v>
      </c>
      <c r="E148" s="73"/>
      <c r="F148" s="73"/>
      <c r="G148" s="73"/>
      <c r="H148" s="73"/>
      <c r="I148" s="74"/>
      <c r="O148" s="79"/>
    </row>
    <row r="149" spans="3:15" ht="30" customHeight="1">
      <c r="C149" s="26">
        <v>4.01</v>
      </c>
      <c r="D149" s="27" t="s">
        <v>15</v>
      </c>
      <c r="E149" s="28"/>
      <c r="F149" s="28"/>
      <c r="G149" s="28"/>
      <c r="H149" s="28"/>
      <c r="I149" s="29"/>
      <c r="O149" s="79"/>
    </row>
    <row r="150" spans="3:15" ht="30" customHeight="1">
      <c r="C150" s="36" t="s">
        <v>227</v>
      </c>
      <c r="D150" s="30" t="s">
        <v>228</v>
      </c>
      <c r="E150" s="31">
        <v>3</v>
      </c>
      <c r="F150" s="32" t="s">
        <v>21</v>
      </c>
      <c r="G150" s="33"/>
      <c r="H150" s="33"/>
      <c r="I150" s="34"/>
      <c r="O150" s="79"/>
    </row>
    <row r="151" spans="3:15" ht="30" customHeight="1">
      <c r="C151" s="36" t="s">
        <v>229</v>
      </c>
      <c r="D151" s="30" t="s">
        <v>230</v>
      </c>
      <c r="E151" s="31">
        <v>4</v>
      </c>
      <c r="F151" s="32" t="s">
        <v>21</v>
      </c>
      <c r="G151" s="33"/>
      <c r="H151" s="33"/>
      <c r="I151" s="34"/>
      <c r="O151" s="79"/>
    </row>
    <row r="152" spans="3:15" ht="30" customHeight="1">
      <c r="C152" s="36" t="s">
        <v>231</v>
      </c>
      <c r="D152" s="30" t="s">
        <v>142</v>
      </c>
      <c r="E152" s="31">
        <v>65</v>
      </c>
      <c r="F152" s="32" t="s">
        <v>28</v>
      </c>
      <c r="G152" s="33"/>
      <c r="H152" s="33"/>
      <c r="I152" s="34"/>
      <c r="O152" s="79"/>
    </row>
    <row r="153" spans="3:15" ht="30" customHeight="1">
      <c r="C153" s="36" t="s">
        <v>232</v>
      </c>
      <c r="D153" s="30" t="s">
        <v>30</v>
      </c>
      <c r="E153" s="31">
        <v>12</v>
      </c>
      <c r="F153" s="32" t="s">
        <v>28</v>
      </c>
      <c r="G153" s="33"/>
      <c r="H153" s="33"/>
      <c r="I153" s="34"/>
      <c r="O153" s="79"/>
    </row>
    <row r="154" spans="3:15" ht="30" customHeight="1">
      <c r="C154" s="36" t="s">
        <v>233</v>
      </c>
      <c r="D154" s="30" t="s">
        <v>144</v>
      </c>
      <c r="E154" s="31">
        <v>55</v>
      </c>
      <c r="F154" s="32" t="s">
        <v>28</v>
      </c>
      <c r="G154" s="33"/>
      <c r="H154" s="33"/>
      <c r="I154" s="34"/>
      <c r="O154" s="79"/>
    </row>
    <row r="155" spans="3:15" ht="30" customHeight="1">
      <c r="C155" s="36" t="s">
        <v>234</v>
      </c>
      <c r="D155" s="30" t="s">
        <v>235</v>
      </c>
      <c r="E155" s="31">
        <v>50</v>
      </c>
      <c r="F155" s="32" t="s">
        <v>28</v>
      </c>
      <c r="G155" s="33"/>
      <c r="H155" s="33"/>
      <c r="I155" s="34"/>
      <c r="O155" s="79"/>
    </row>
    <row r="156" spans="3:15" ht="30" customHeight="1">
      <c r="C156" s="36" t="s">
        <v>236</v>
      </c>
      <c r="D156" s="30" t="s">
        <v>237</v>
      </c>
      <c r="E156" s="31">
        <v>1</v>
      </c>
      <c r="F156" s="35" t="s">
        <v>18</v>
      </c>
      <c r="G156" s="33"/>
      <c r="H156" s="33"/>
      <c r="I156" s="34"/>
      <c r="O156" s="79"/>
    </row>
    <row r="157" spans="3:15" ht="30" customHeight="1">
      <c r="C157" s="36" t="s">
        <v>238</v>
      </c>
      <c r="D157" s="30" t="s">
        <v>32</v>
      </c>
      <c r="E157" s="31">
        <v>450</v>
      </c>
      <c r="F157" s="32" t="s">
        <v>28</v>
      </c>
      <c r="G157" s="33"/>
      <c r="H157" s="33"/>
      <c r="I157" s="34"/>
      <c r="O157" s="79"/>
    </row>
    <row r="158" spans="3:15" ht="30" customHeight="1">
      <c r="C158" s="36" t="s">
        <v>239</v>
      </c>
      <c r="D158" s="30" t="s">
        <v>36</v>
      </c>
      <c r="E158" s="31"/>
      <c r="F158" s="32"/>
      <c r="G158" s="33"/>
      <c r="H158" s="33"/>
      <c r="I158" s="34"/>
      <c r="O158" s="79"/>
    </row>
    <row r="159" spans="3:15" ht="30" customHeight="1">
      <c r="C159" s="26">
        <v>4.0199999999999996</v>
      </c>
      <c r="D159" s="27" t="s">
        <v>43</v>
      </c>
      <c r="E159" s="28"/>
      <c r="F159" s="28"/>
      <c r="G159" s="28"/>
      <c r="H159" s="28"/>
      <c r="I159" s="29"/>
      <c r="O159" s="79"/>
    </row>
    <row r="160" spans="3:15" ht="79.150000000000006">
      <c r="C160" s="36" t="s">
        <v>240</v>
      </c>
      <c r="D160" s="41" t="s">
        <v>45</v>
      </c>
      <c r="E160" s="40">
        <v>120</v>
      </c>
      <c r="F160" s="39" t="s">
        <v>28</v>
      </c>
      <c r="G160" s="33"/>
      <c r="H160" s="33"/>
      <c r="I160" s="34"/>
      <c r="O160" s="79"/>
    </row>
    <row r="161" spans="3:15" ht="30" customHeight="1">
      <c r="C161" s="26">
        <v>4.03</v>
      </c>
      <c r="D161" s="27" t="s">
        <v>48</v>
      </c>
      <c r="E161" s="28"/>
      <c r="F161" s="28"/>
      <c r="G161" s="28"/>
      <c r="H161" s="28"/>
      <c r="I161" s="29"/>
      <c r="O161" s="79"/>
    </row>
    <row r="162" spans="3:15" ht="39.6">
      <c r="C162" s="36" t="s">
        <v>241</v>
      </c>
      <c r="D162" s="38" t="s">
        <v>50</v>
      </c>
      <c r="E162" s="40">
        <v>115</v>
      </c>
      <c r="F162" s="39" t="s">
        <v>28</v>
      </c>
      <c r="G162" s="33"/>
      <c r="H162" s="33"/>
      <c r="I162" s="37"/>
      <c r="O162" s="79"/>
    </row>
    <row r="163" spans="3:15" ht="30" customHeight="1">
      <c r="C163" s="36" t="s">
        <v>242</v>
      </c>
      <c r="D163" s="38" t="s">
        <v>52</v>
      </c>
      <c r="E163" s="40">
        <v>5</v>
      </c>
      <c r="F163" s="39" t="s">
        <v>28</v>
      </c>
      <c r="G163" s="33"/>
      <c r="H163" s="33"/>
      <c r="I163" s="37"/>
      <c r="O163" s="79"/>
    </row>
    <row r="164" spans="3:15" ht="30" customHeight="1">
      <c r="C164" s="26">
        <v>4.04</v>
      </c>
      <c r="D164" s="27" t="s">
        <v>55</v>
      </c>
      <c r="E164" s="28"/>
      <c r="F164" s="28"/>
      <c r="G164" s="28"/>
      <c r="H164" s="28"/>
      <c r="I164" s="29"/>
      <c r="O164" s="79"/>
    </row>
    <row r="165" spans="3:15" ht="66">
      <c r="C165" s="36" t="s">
        <v>243</v>
      </c>
      <c r="D165" s="41" t="s">
        <v>244</v>
      </c>
      <c r="E165" s="31">
        <v>1180</v>
      </c>
      <c r="F165" s="39" t="s">
        <v>28</v>
      </c>
      <c r="G165" s="33"/>
      <c r="H165" s="33"/>
      <c r="I165" s="34"/>
      <c r="O165" s="79"/>
    </row>
    <row r="166" spans="3:15" ht="30" customHeight="1">
      <c r="C166" s="36" t="s">
        <v>245</v>
      </c>
      <c r="D166" s="41" t="s">
        <v>246</v>
      </c>
      <c r="E166" s="31">
        <v>8</v>
      </c>
      <c r="F166" s="39" t="s">
        <v>28</v>
      </c>
      <c r="G166" s="33"/>
      <c r="H166" s="33"/>
      <c r="I166" s="34"/>
      <c r="O166" s="79"/>
    </row>
    <row r="167" spans="3:15" ht="30" customHeight="1">
      <c r="C167" s="36" t="s">
        <v>247</v>
      </c>
      <c r="D167" s="41" t="s">
        <v>248</v>
      </c>
      <c r="E167" s="31">
        <v>15</v>
      </c>
      <c r="F167" s="39" t="s">
        <v>65</v>
      </c>
      <c r="G167" s="33"/>
      <c r="H167" s="33"/>
      <c r="I167" s="34"/>
      <c r="O167" s="79"/>
    </row>
    <row r="168" spans="3:15" ht="30" customHeight="1">
      <c r="C168" s="26">
        <v>4.05</v>
      </c>
      <c r="D168" s="27" t="s">
        <v>62</v>
      </c>
      <c r="E168" s="42"/>
      <c r="F168" s="42"/>
      <c r="G168" s="42"/>
      <c r="H168" s="42"/>
      <c r="I168" s="29"/>
      <c r="O168" s="79"/>
    </row>
    <row r="169" spans="3:15" ht="66">
      <c r="C169" s="36" t="s">
        <v>249</v>
      </c>
      <c r="D169" s="38" t="s">
        <v>250</v>
      </c>
      <c r="E169" s="40">
        <v>115</v>
      </c>
      <c r="F169" s="36" t="s">
        <v>28</v>
      </c>
      <c r="G169" s="33"/>
      <c r="H169" s="33"/>
      <c r="I169" s="37"/>
      <c r="O169" s="79"/>
    </row>
    <row r="170" spans="3:15" ht="52.9">
      <c r="C170" s="36" t="s">
        <v>251</v>
      </c>
      <c r="D170" s="38" t="s">
        <v>63</v>
      </c>
      <c r="E170" s="40">
        <v>15</v>
      </c>
      <c r="F170" s="36" t="s">
        <v>28</v>
      </c>
      <c r="G170" s="33"/>
      <c r="H170" s="33"/>
      <c r="I170" s="37"/>
      <c r="O170" s="79"/>
    </row>
    <row r="171" spans="3:15" ht="39.6">
      <c r="C171" s="36" t="s">
        <v>252</v>
      </c>
      <c r="D171" s="38" t="s">
        <v>64</v>
      </c>
      <c r="E171" s="40">
        <v>50</v>
      </c>
      <c r="F171" s="36" t="s">
        <v>65</v>
      </c>
      <c r="G171" s="33"/>
      <c r="H171" s="33"/>
      <c r="I171" s="37"/>
      <c r="O171" s="79"/>
    </row>
    <row r="172" spans="3:15" ht="30" customHeight="1">
      <c r="C172" s="26">
        <v>4.0599999999999996</v>
      </c>
      <c r="D172" s="27" t="s">
        <v>66</v>
      </c>
      <c r="E172" s="28"/>
      <c r="F172" s="28"/>
      <c r="G172" s="28"/>
      <c r="H172" s="28"/>
      <c r="I172" s="29"/>
      <c r="O172" s="79"/>
    </row>
    <row r="173" spans="3:15" ht="39.6">
      <c r="C173" s="36" t="s">
        <v>253</v>
      </c>
      <c r="D173" s="38" t="s">
        <v>254</v>
      </c>
      <c r="E173" s="40">
        <v>4.8</v>
      </c>
      <c r="F173" s="36" t="s">
        <v>28</v>
      </c>
      <c r="G173" s="33"/>
      <c r="H173" s="33"/>
      <c r="I173" s="37"/>
      <c r="O173" s="79"/>
    </row>
    <row r="174" spans="3:15" ht="39.6">
      <c r="C174" s="36" t="s">
        <v>255</v>
      </c>
      <c r="D174" s="38" t="s">
        <v>256</v>
      </c>
      <c r="E174" s="40">
        <v>1.02</v>
      </c>
      <c r="F174" s="36" t="s">
        <v>28</v>
      </c>
      <c r="G174" s="33"/>
      <c r="H174" s="33"/>
      <c r="I174" s="37"/>
      <c r="O174" s="79"/>
    </row>
    <row r="175" spans="3:15" ht="30" customHeight="1">
      <c r="C175" s="26">
        <v>4.07</v>
      </c>
      <c r="D175" s="27" t="s">
        <v>75</v>
      </c>
      <c r="E175" s="28"/>
      <c r="F175" s="28"/>
      <c r="G175" s="28"/>
      <c r="H175" s="28"/>
      <c r="I175" s="29"/>
      <c r="O175" s="79"/>
    </row>
    <row r="176" spans="3:15" ht="79.150000000000006">
      <c r="C176" s="36" t="s">
        <v>257</v>
      </c>
      <c r="D176" s="38" t="s">
        <v>258</v>
      </c>
      <c r="E176" s="40">
        <v>2</v>
      </c>
      <c r="F176" s="36" t="s">
        <v>21</v>
      </c>
      <c r="G176" s="33"/>
      <c r="H176" s="33"/>
      <c r="I176" s="37"/>
      <c r="O176" s="79"/>
    </row>
    <row r="177" spans="3:15" ht="66">
      <c r="C177" s="36" t="s">
        <v>259</v>
      </c>
      <c r="D177" s="38" t="s">
        <v>260</v>
      </c>
      <c r="E177" s="40">
        <v>3</v>
      </c>
      <c r="F177" s="36" t="s">
        <v>21</v>
      </c>
      <c r="G177" s="33"/>
      <c r="H177" s="33"/>
      <c r="I177" s="37"/>
      <c r="O177" s="79"/>
    </row>
    <row r="178" spans="3:15" ht="92.45">
      <c r="C178" s="36" t="s">
        <v>261</v>
      </c>
      <c r="D178" s="38" t="s">
        <v>262</v>
      </c>
      <c r="E178" s="40">
        <v>1</v>
      </c>
      <c r="F178" s="36" t="s">
        <v>21</v>
      </c>
      <c r="G178" s="33"/>
      <c r="H178" s="33"/>
      <c r="I178" s="37"/>
      <c r="O178" s="79"/>
    </row>
    <row r="179" spans="3:15" ht="30" customHeight="1">
      <c r="C179" s="26">
        <v>4.08</v>
      </c>
      <c r="D179" s="27" t="s">
        <v>80</v>
      </c>
      <c r="E179" s="28"/>
      <c r="F179" s="28"/>
      <c r="G179" s="28"/>
      <c r="H179" s="46"/>
      <c r="I179" s="29"/>
      <c r="O179" s="79"/>
    </row>
    <row r="180" spans="3:15" ht="30" customHeight="1">
      <c r="C180" s="47" t="s">
        <v>263</v>
      </c>
      <c r="D180" s="38" t="s">
        <v>82</v>
      </c>
      <c r="E180" s="40">
        <v>1</v>
      </c>
      <c r="F180" s="36" t="s">
        <v>21</v>
      </c>
      <c r="G180" s="53"/>
      <c r="H180" s="33"/>
      <c r="I180" s="37"/>
      <c r="O180" s="79"/>
    </row>
    <row r="181" spans="3:15" ht="30" customHeight="1">
      <c r="C181" s="47" t="s">
        <v>264</v>
      </c>
      <c r="D181" s="38" t="s">
        <v>265</v>
      </c>
      <c r="E181" s="40">
        <v>6</v>
      </c>
      <c r="F181" s="36" t="s">
        <v>21</v>
      </c>
      <c r="G181" s="53"/>
      <c r="H181" s="33"/>
      <c r="I181" s="37"/>
      <c r="O181" s="79"/>
    </row>
    <row r="182" spans="3:15" ht="30" customHeight="1">
      <c r="C182" s="47" t="s">
        <v>266</v>
      </c>
      <c r="D182" s="38" t="s">
        <v>84</v>
      </c>
      <c r="E182" s="40">
        <v>1</v>
      </c>
      <c r="F182" s="36" t="s">
        <v>21</v>
      </c>
      <c r="G182" s="53"/>
      <c r="H182" s="33"/>
      <c r="I182" s="37"/>
      <c r="O182" s="79"/>
    </row>
    <row r="183" spans="3:15" ht="30" customHeight="1">
      <c r="C183" s="47" t="s">
        <v>267</v>
      </c>
      <c r="D183" s="38" t="s">
        <v>86</v>
      </c>
      <c r="E183" s="40">
        <v>1</v>
      </c>
      <c r="F183" s="36" t="s">
        <v>21</v>
      </c>
      <c r="G183" s="53"/>
      <c r="H183" s="33"/>
      <c r="I183" s="37"/>
      <c r="O183" s="79"/>
    </row>
    <row r="184" spans="3:15" ht="30" customHeight="1">
      <c r="C184" s="47" t="s">
        <v>268</v>
      </c>
      <c r="D184" s="38" t="s">
        <v>88</v>
      </c>
      <c r="E184" s="40">
        <v>2</v>
      </c>
      <c r="F184" s="36" t="s">
        <v>21</v>
      </c>
      <c r="G184" s="53"/>
      <c r="H184" s="33"/>
      <c r="I184" s="37"/>
      <c r="O184" s="79"/>
    </row>
    <row r="185" spans="3:15" ht="30" customHeight="1">
      <c r="C185" s="47" t="s">
        <v>269</v>
      </c>
      <c r="D185" s="38" t="s">
        <v>90</v>
      </c>
      <c r="E185" s="40">
        <v>3</v>
      </c>
      <c r="F185" s="36" t="s">
        <v>21</v>
      </c>
      <c r="G185" s="53"/>
      <c r="H185" s="33"/>
      <c r="I185" s="37"/>
      <c r="O185" s="79"/>
    </row>
    <row r="186" spans="3:15" ht="30" customHeight="1">
      <c r="C186" s="47" t="s">
        <v>270</v>
      </c>
      <c r="D186" s="38" t="s">
        <v>92</v>
      </c>
      <c r="E186" s="40"/>
      <c r="F186" s="36"/>
      <c r="G186" s="53"/>
      <c r="H186" s="33"/>
      <c r="I186" s="37"/>
      <c r="O186" s="79"/>
    </row>
    <row r="187" spans="3:15" ht="30" customHeight="1">
      <c r="C187" s="47" t="s">
        <v>271</v>
      </c>
      <c r="D187" s="38" t="s">
        <v>94</v>
      </c>
      <c r="E187" s="43">
        <v>10</v>
      </c>
      <c r="F187" s="44" t="s">
        <v>21</v>
      </c>
      <c r="G187" s="53"/>
      <c r="H187" s="33"/>
      <c r="I187" s="37"/>
      <c r="O187" s="79"/>
    </row>
    <row r="188" spans="3:15" ht="30" customHeight="1">
      <c r="C188" s="47" t="s">
        <v>272</v>
      </c>
      <c r="D188" s="38" t="s">
        <v>96</v>
      </c>
      <c r="E188" s="43">
        <v>1</v>
      </c>
      <c r="F188" s="44" t="s">
        <v>21</v>
      </c>
      <c r="G188" s="45"/>
      <c r="H188" s="33"/>
      <c r="I188" s="37"/>
      <c r="O188" s="79"/>
    </row>
    <row r="189" spans="3:15" ht="30" customHeight="1">
      <c r="C189" s="26">
        <v>4.09</v>
      </c>
      <c r="D189" s="27" t="s">
        <v>209</v>
      </c>
      <c r="E189" s="28"/>
      <c r="F189" s="28"/>
      <c r="G189" s="28"/>
      <c r="H189" s="46"/>
      <c r="I189" s="29"/>
      <c r="O189" s="79"/>
    </row>
    <row r="190" spans="3:15" ht="30" customHeight="1">
      <c r="C190" s="47" t="s">
        <v>273</v>
      </c>
      <c r="D190" s="38" t="s">
        <v>211</v>
      </c>
      <c r="E190" s="40">
        <v>1</v>
      </c>
      <c r="F190" s="36" t="s">
        <v>21</v>
      </c>
      <c r="G190" s="53"/>
      <c r="H190" s="33"/>
      <c r="I190" s="37"/>
      <c r="O190" s="79"/>
    </row>
    <row r="191" spans="3:15" ht="30" customHeight="1">
      <c r="C191" s="47" t="s">
        <v>274</v>
      </c>
      <c r="D191" s="38" t="s">
        <v>213</v>
      </c>
      <c r="E191" s="40">
        <v>1</v>
      </c>
      <c r="F191" s="36" t="s">
        <v>21</v>
      </c>
      <c r="G191" s="45"/>
      <c r="H191" s="33"/>
      <c r="I191" s="37"/>
      <c r="O191" s="79"/>
    </row>
    <row r="192" spans="3:15" ht="30" customHeight="1">
      <c r="C192" s="47" t="s">
        <v>275</v>
      </c>
      <c r="D192" s="38" t="s">
        <v>276</v>
      </c>
      <c r="E192" s="40">
        <v>1</v>
      </c>
      <c r="F192" s="36" t="s">
        <v>21</v>
      </c>
      <c r="G192" s="45"/>
      <c r="H192" s="33"/>
      <c r="I192" s="37"/>
      <c r="O192" s="79"/>
    </row>
    <row r="193" spans="3:15" ht="30" customHeight="1">
      <c r="C193" s="47" t="s">
        <v>277</v>
      </c>
      <c r="D193" s="38" t="s">
        <v>278</v>
      </c>
      <c r="E193" s="40">
        <v>1</v>
      </c>
      <c r="F193" s="36" t="s">
        <v>21</v>
      </c>
      <c r="G193" s="45"/>
      <c r="H193" s="33"/>
      <c r="I193" s="37"/>
      <c r="O193" s="79"/>
    </row>
    <row r="194" spans="3:15" ht="30" customHeight="1">
      <c r="C194" s="26">
        <v>4.0999999999999996</v>
      </c>
      <c r="D194" s="27" t="s">
        <v>97</v>
      </c>
      <c r="E194" s="28"/>
      <c r="F194" s="28"/>
      <c r="G194" s="28"/>
      <c r="H194" s="46"/>
      <c r="I194" s="29"/>
      <c r="O194" s="79"/>
    </row>
    <row r="195" spans="3:15" ht="30" customHeight="1">
      <c r="C195" s="64" t="s">
        <v>279</v>
      </c>
      <c r="D195" s="65" t="s">
        <v>99</v>
      </c>
      <c r="E195" s="66"/>
      <c r="F195" s="66"/>
      <c r="G195" s="66"/>
      <c r="H195" s="67"/>
      <c r="I195" s="68"/>
      <c r="O195" s="79"/>
    </row>
    <row r="196" spans="3:15" ht="42.6" customHeight="1">
      <c r="C196" s="47" t="s">
        <v>280</v>
      </c>
      <c r="D196" s="41" t="s">
        <v>101</v>
      </c>
      <c r="E196" s="31">
        <v>8</v>
      </c>
      <c r="F196" s="39" t="s">
        <v>65</v>
      </c>
      <c r="G196" s="33"/>
      <c r="H196" s="33"/>
      <c r="I196" s="37"/>
      <c r="O196" s="79"/>
    </row>
    <row r="197" spans="3:15" ht="30" customHeight="1">
      <c r="C197" s="47" t="s">
        <v>281</v>
      </c>
      <c r="D197" s="41" t="s">
        <v>103</v>
      </c>
      <c r="E197" s="31">
        <v>12</v>
      </c>
      <c r="F197" s="39" t="s">
        <v>65</v>
      </c>
      <c r="G197" s="33"/>
      <c r="H197" s="33"/>
      <c r="I197" s="37"/>
      <c r="O197" s="79"/>
    </row>
    <row r="198" spans="3:15" ht="30" customHeight="1">
      <c r="C198" s="47" t="s">
        <v>282</v>
      </c>
      <c r="D198" s="41" t="s">
        <v>105</v>
      </c>
      <c r="E198" s="31">
        <v>8</v>
      </c>
      <c r="F198" s="39" t="s">
        <v>65</v>
      </c>
      <c r="G198" s="33"/>
      <c r="H198" s="33"/>
      <c r="I198" s="37"/>
      <c r="O198" s="79"/>
    </row>
    <row r="199" spans="3:15" ht="30" customHeight="1">
      <c r="C199" s="64" t="s">
        <v>283</v>
      </c>
      <c r="D199" s="65" t="s">
        <v>107</v>
      </c>
      <c r="E199" s="66"/>
      <c r="F199" s="66"/>
      <c r="G199" s="66"/>
      <c r="H199" s="67"/>
      <c r="I199" s="68"/>
      <c r="O199" s="79"/>
    </row>
    <row r="200" spans="3:15" ht="54" customHeight="1">
      <c r="C200" s="47" t="s">
        <v>284</v>
      </c>
      <c r="D200" s="41" t="s">
        <v>109</v>
      </c>
      <c r="E200" s="31">
        <v>8</v>
      </c>
      <c r="F200" s="39" t="s">
        <v>65</v>
      </c>
      <c r="G200" s="33"/>
      <c r="H200" s="33"/>
      <c r="I200" s="37"/>
      <c r="O200" s="79"/>
    </row>
    <row r="201" spans="3:15" ht="55.5" customHeight="1">
      <c r="C201" s="47" t="s">
        <v>285</v>
      </c>
      <c r="D201" s="41" t="s">
        <v>113</v>
      </c>
      <c r="E201" s="31">
        <v>12</v>
      </c>
      <c r="F201" s="39" t="s">
        <v>65</v>
      </c>
      <c r="G201" s="33"/>
      <c r="H201" s="33"/>
      <c r="I201" s="37"/>
      <c r="O201" s="79"/>
    </row>
    <row r="202" spans="3:15" ht="39.6">
      <c r="C202" s="47" t="s">
        <v>286</v>
      </c>
      <c r="D202" s="41" t="s">
        <v>115</v>
      </c>
      <c r="E202" s="31">
        <v>1</v>
      </c>
      <c r="F202" s="39" t="s">
        <v>21</v>
      </c>
      <c r="G202" s="33"/>
      <c r="H202" s="33"/>
      <c r="I202" s="37"/>
      <c r="O202" s="79"/>
    </row>
    <row r="203" spans="3:15" ht="30" customHeight="1">
      <c r="C203" s="64" t="s">
        <v>287</v>
      </c>
      <c r="D203" s="65" t="s">
        <v>117</v>
      </c>
      <c r="E203" s="66"/>
      <c r="F203" s="66"/>
      <c r="G203" s="66"/>
      <c r="H203" s="67"/>
      <c r="I203" s="68"/>
      <c r="O203" s="79"/>
    </row>
    <row r="204" spans="3:15" ht="33" customHeight="1">
      <c r="C204" s="47" t="s">
        <v>288</v>
      </c>
      <c r="D204" s="41" t="s">
        <v>119</v>
      </c>
      <c r="E204" s="31">
        <v>1</v>
      </c>
      <c r="F204" s="39" t="s">
        <v>21</v>
      </c>
      <c r="G204" s="33"/>
      <c r="H204" s="33"/>
      <c r="I204" s="37"/>
      <c r="O204" s="79"/>
    </row>
    <row r="205" spans="3:15" ht="52.9">
      <c r="C205" s="47" t="s">
        <v>289</v>
      </c>
      <c r="D205" s="41" t="s">
        <v>121</v>
      </c>
      <c r="E205" s="31">
        <v>1</v>
      </c>
      <c r="F205" s="39" t="s">
        <v>21</v>
      </c>
      <c r="G205" s="33"/>
      <c r="H205" s="33"/>
      <c r="I205" s="37"/>
      <c r="O205" s="79"/>
    </row>
    <row r="206" spans="3:15" ht="30" customHeight="1">
      <c r="C206" s="72">
        <v>5</v>
      </c>
      <c r="D206" s="73" t="s">
        <v>290</v>
      </c>
      <c r="E206" s="73"/>
      <c r="F206" s="73"/>
      <c r="G206" s="73"/>
      <c r="H206" s="73"/>
      <c r="I206" s="74"/>
      <c r="O206" s="79"/>
    </row>
    <row r="207" spans="3:15" ht="30" customHeight="1">
      <c r="C207" s="26">
        <v>5.01</v>
      </c>
      <c r="D207" s="27" t="s">
        <v>15</v>
      </c>
      <c r="E207" s="28"/>
      <c r="F207" s="28"/>
      <c r="G207" s="28"/>
      <c r="H207" s="28"/>
      <c r="I207" s="29"/>
      <c r="O207" s="79"/>
    </row>
    <row r="208" spans="3:15" ht="30" customHeight="1">
      <c r="C208" s="36" t="s">
        <v>291</v>
      </c>
      <c r="D208" s="30" t="s">
        <v>292</v>
      </c>
      <c r="E208" s="31">
        <v>2</v>
      </c>
      <c r="F208" s="32" t="s">
        <v>21</v>
      </c>
      <c r="G208" s="33"/>
      <c r="H208" s="33"/>
      <c r="I208" s="34"/>
      <c r="O208" s="79"/>
    </row>
    <row r="209" spans="3:15" ht="30" customHeight="1">
      <c r="C209" s="36" t="s">
        <v>293</v>
      </c>
      <c r="D209" s="30" t="s">
        <v>294</v>
      </c>
      <c r="E209" s="31">
        <v>6</v>
      </c>
      <c r="F209" s="32" t="s">
        <v>21</v>
      </c>
      <c r="G209" s="33"/>
      <c r="H209" s="33"/>
      <c r="I209" s="34"/>
      <c r="O209" s="79"/>
    </row>
    <row r="210" spans="3:15" ht="30" customHeight="1">
      <c r="C210" s="36" t="s">
        <v>295</v>
      </c>
      <c r="D210" s="30" t="s">
        <v>296</v>
      </c>
      <c r="E210" s="31">
        <v>8</v>
      </c>
      <c r="F210" s="32" t="s">
        <v>21</v>
      </c>
      <c r="G210" s="33"/>
      <c r="H210" s="33"/>
      <c r="I210" s="34"/>
      <c r="O210" s="79"/>
    </row>
    <row r="211" spans="3:15" ht="30" customHeight="1">
      <c r="C211" s="36" t="s">
        <v>297</v>
      </c>
      <c r="D211" s="30" t="s">
        <v>298</v>
      </c>
      <c r="E211" s="31">
        <v>2</v>
      </c>
      <c r="F211" s="32" t="s">
        <v>21</v>
      </c>
      <c r="G211" s="33"/>
      <c r="H211" s="33"/>
      <c r="I211" s="34"/>
      <c r="O211" s="79"/>
    </row>
    <row r="212" spans="3:15" ht="30" customHeight="1">
      <c r="C212" s="36" t="s">
        <v>299</v>
      </c>
      <c r="D212" s="30" t="s">
        <v>300</v>
      </c>
      <c r="E212" s="31">
        <v>5</v>
      </c>
      <c r="F212" s="32" t="s">
        <v>21</v>
      </c>
      <c r="G212" s="33"/>
      <c r="H212" s="33"/>
      <c r="I212" s="34"/>
      <c r="O212" s="79"/>
    </row>
    <row r="213" spans="3:15" ht="30" customHeight="1">
      <c r="C213" s="36" t="s">
        <v>301</v>
      </c>
      <c r="D213" s="30" t="s">
        <v>230</v>
      </c>
      <c r="E213" s="31">
        <v>24</v>
      </c>
      <c r="F213" s="32" t="s">
        <v>21</v>
      </c>
      <c r="G213" s="33"/>
      <c r="H213" s="33"/>
      <c r="I213" s="34"/>
      <c r="O213" s="79"/>
    </row>
    <row r="214" spans="3:15" ht="30" customHeight="1">
      <c r="C214" s="36" t="s">
        <v>302</v>
      </c>
      <c r="D214" s="30" t="s">
        <v>142</v>
      </c>
      <c r="E214" s="31">
        <v>25</v>
      </c>
      <c r="F214" s="32" t="s">
        <v>28</v>
      </c>
      <c r="G214" s="33"/>
      <c r="H214" s="33"/>
      <c r="I214" s="34"/>
      <c r="O214" s="79"/>
    </row>
    <row r="215" spans="3:15" ht="30" customHeight="1">
      <c r="C215" s="36" t="s">
        <v>303</v>
      </c>
      <c r="D215" s="30" t="s">
        <v>30</v>
      </c>
      <c r="E215" s="31">
        <v>18</v>
      </c>
      <c r="F215" s="32" t="s">
        <v>28</v>
      </c>
      <c r="G215" s="33"/>
      <c r="H215" s="33"/>
      <c r="I215" s="34"/>
      <c r="O215" s="79"/>
    </row>
    <row r="216" spans="3:15" ht="30" customHeight="1">
      <c r="C216" s="36" t="s">
        <v>304</v>
      </c>
      <c r="D216" s="30" t="s">
        <v>305</v>
      </c>
      <c r="E216" s="31">
        <v>8</v>
      </c>
      <c r="F216" s="32" t="s">
        <v>28</v>
      </c>
      <c r="G216" s="33"/>
      <c r="H216" s="33"/>
      <c r="I216" s="34"/>
      <c r="O216" s="79"/>
    </row>
    <row r="217" spans="3:15" ht="30" customHeight="1">
      <c r="C217" s="36" t="s">
        <v>306</v>
      </c>
      <c r="D217" s="30" t="s">
        <v>307</v>
      </c>
      <c r="E217" s="31">
        <v>410</v>
      </c>
      <c r="F217" s="32" t="s">
        <v>28</v>
      </c>
      <c r="G217" s="33"/>
      <c r="H217" s="33"/>
      <c r="I217" s="34"/>
      <c r="O217" s="79"/>
    </row>
    <row r="218" spans="3:15" ht="30" customHeight="1">
      <c r="C218" s="36" t="s">
        <v>308</v>
      </c>
      <c r="D218" s="30" t="s">
        <v>237</v>
      </c>
      <c r="E218" s="31">
        <v>1</v>
      </c>
      <c r="F218" s="35" t="s">
        <v>18</v>
      </c>
      <c r="G218" s="33"/>
      <c r="H218" s="33"/>
      <c r="I218" s="34"/>
      <c r="O218" s="79"/>
    </row>
    <row r="219" spans="3:15" ht="30" customHeight="1">
      <c r="C219" s="36" t="s">
        <v>309</v>
      </c>
      <c r="D219" s="30" t="s">
        <v>32</v>
      </c>
      <c r="E219" s="31">
        <v>1640</v>
      </c>
      <c r="F219" s="32" t="s">
        <v>28</v>
      </c>
      <c r="G219" s="33"/>
      <c r="H219" s="33"/>
      <c r="I219" s="34"/>
      <c r="O219" s="79"/>
    </row>
    <row r="220" spans="3:15" ht="30" customHeight="1">
      <c r="C220" s="36" t="s">
        <v>310</v>
      </c>
      <c r="D220" s="30" t="s">
        <v>36</v>
      </c>
      <c r="E220" s="31">
        <v>1</v>
      </c>
      <c r="F220" s="35" t="s">
        <v>18</v>
      </c>
      <c r="G220" s="33"/>
      <c r="H220" s="33"/>
      <c r="I220" s="34"/>
      <c r="O220" s="79"/>
    </row>
    <row r="221" spans="3:15" ht="30" customHeight="1">
      <c r="C221" s="26">
        <v>5.0199999999999996</v>
      </c>
      <c r="D221" s="27" t="s">
        <v>43</v>
      </c>
      <c r="E221" s="28"/>
      <c r="F221" s="28"/>
      <c r="G221" s="28"/>
      <c r="H221" s="28"/>
      <c r="I221" s="29"/>
      <c r="O221" s="79"/>
    </row>
    <row r="222" spans="3:15" ht="79.150000000000006">
      <c r="C222" s="36" t="s">
        <v>311</v>
      </c>
      <c r="D222" s="41" t="s">
        <v>45</v>
      </c>
      <c r="E222" s="40">
        <v>51</v>
      </c>
      <c r="F222" s="39" t="s">
        <v>28</v>
      </c>
      <c r="G222" s="33"/>
      <c r="H222" s="33"/>
      <c r="I222" s="34"/>
      <c r="O222" s="79"/>
    </row>
    <row r="223" spans="3:15" ht="30" customHeight="1">
      <c r="C223" s="26">
        <v>5.03</v>
      </c>
      <c r="D223" s="27" t="s">
        <v>48</v>
      </c>
      <c r="E223" s="28"/>
      <c r="F223" s="28"/>
      <c r="G223" s="28"/>
      <c r="H223" s="28"/>
      <c r="I223" s="29"/>
      <c r="O223" s="79"/>
    </row>
    <row r="224" spans="3:15" ht="39.6">
      <c r="C224" s="36" t="s">
        <v>312</v>
      </c>
      <c r="D224" s="38" t="s">
        <v>50</v>
      </c>
      <c r="E224" s="40">
        <v>390</v>
      </c>
      <c r="F224" s="39" t="s">
        <v>28</v>
      </c>
      <c r="G224" s="33"/>
      <c r="H224" s="33"/>
      <c r="I224" s="37"/>
      <c r="O224" s="79"/>
    </row>
    <row r="225" spans="3:15" ht="30" customHeight="1">
      <c r="C225" s="36" t="s">
        <v>313</v>
      </c>
      <c r="D225" s="38" t="s">
        <v>52</v>
      </c>
      <c r="E225" s="40">
        <v>20</v>
      </c>
      <c r="F225" s="39" t="s">
        <v>28</v>
      </c>
      <c r="G225" s="33"/>
      <c r="H225" s="33"/>
      <c r="I225" s="37"/>
      <c r="O225" s="79"/>
    </row>
    <row r="226" spans="3:15" ht="30" customHeight="1">
      <c r="C226" s="26">
        <v>5.04</v>
      </c>
      <c r="D226" s="27" t="s">
        <v>55</v>
      </c>
      <c r="E226" s="28"/>
      <c r="F226" s="28"/>
      <c r="G226" s="28"/>
      <c r="H226" s="28"/>
      <c r="I226" s="29"/>
      <c r="O226" s="79"/>
    </row>
    <row r="227" spans="3:15" ht="66">
      <c r="C227" s="36" t="s">
        <v>314</v>
      </c>
      <c r="D227" s="41" t="s">
        <v>315</v>
      </c>
      <c r="E227" s="31">
        <v>1650</v>
      </c>
      <c r="F227" s="39" t="s">
        <v>28</v>
      </c>
      <c r="G227" s="33"/>
      <c r="H227" s="33"/>
      <c r="I227" s="34"/>
      <c r="O227" s="79"/>
    </row>
    <row r="228" spans="3:15" ht="39.6">
      <c r="C228" s="36" t="s">
        <v>316</v>
      </c>
      <c r="D228" s="41" t="s">
        <v>317</v>
      </c>
      <c r="E228" s="31">
        <v>175</v>
      </c>
      <c r="F228" s="39" t="s">
        <v>28</v>
      </c>
      <c r="G228" s="33"/>
      <c r="H228" s="33"/>
      <c r="I228" s="34"/>
      <c r="O228" s="79"/>
    </row>
    <row r="229" spans="3:15" ht="26.25" customHeight="1">
      <c r="C229" s="36" t="s">
        <v>318</v>
      </c>
      <c r="D229" s="41" t="s">
        <v>319</v>
      </c>
      <c r="E229" s="31">
        <v>46</v>
      </c>
      <c r="F229" s="39" t="s">
        <v>28</v>
      </c>
      <c r="G229" s="33"/>
      <c r="H229" s="33"/>
      <c r="I229" s="34"/>
      <c r="O229" s="79"/>
    </row>
    <row r="230" spans="3:15" ht="30" customHeight="1">
      <c r="C230" s="26">
        <v>5.05</v>
      </c>
      <c r="D230" s="27" t="s">
        <v>62</v>
      </c>
      <c r="E230" s="42"/>
      <c r="F230" s="42"/>
      <c r="G230" s="42"/>
      <c r="H230" s="42"/>
      <c r="I230" s="29"/>
      <c r="O230" s="79"/>
    </row>
    <row r="231" spans="3:15" ht="52.9">
      <c r="C231" s="36" t="s">
        <v>314</v>
      </c>
      <c r="D231" s="38" t="s">
        <v>63</v>
      </c>
      <c r="E231" s="40">
        <v>285</v>
      </c>
      <c r="F231" s="36" t="s">
        <v>28</v>
      </c>
      <c r="G231" s="33"/>
      <c r="H231" s="33"/>
      <c r="I231" s="37"/>
      <c r="O231" s="79"/>
    </row>
    <row r="232" spans="3:15" ht="52.9">
      <c r="C232" s="36" t="s">
        <v>316</v>
      </c>
      <c r="D232" s="38" t="s">
        <v>320</v>
      </c>
      <c r="E232" s="40">
        <v>125</v>
      </c>
      <c r="F232" s="36" t="s">
        <v>28</v>
      </c>
      <c r="G232" s="33"/>
      <c r="H232" s="33"/>
      <c r="I232" s="37"/>
      <c r="O232" s="79"/>
    </row>
    <row r="233" spans="3:15" ht="39.6">
      <c r="C233" s="36" t="s">
        <v>318</v>
      </c>
      <c r="D233" s="38" t="s">
        <v>64</v>
      </c>
      <c r="E233" s="40">
        <v>126</v>
      </c>
      <c r="F233" s="36" t="s">
        <v>65</v>
      </c>
      <c r="G233" s="33"/>
      <c r="H233" s="33"/>
      <c r="I233" s="37"/>
      <c r="O233" s="79"/>
    </row>
    <row r="234" spans="3:15" ht="30" customHeight="1">
      <c r="C234" s="26">
        <v>5.0599999999999996</v>
      </c>
      <c r="D234" s="27" t="s">
        <v>66</v>
      </c>
      <c r="E234" s="28"/>
      <c r="F234" s="28"/>
      <c r="G234" s="28"/>
      <c r="H234" s="28"/>
      <c r="I234" s="29"/>
      <c r="O234" s="79"/>
    </row>
    <row r="235" spans="3:15" ht="52.9">
      <c r="C235" s="36" t="s">
        <v>321</v>
      </c>
      <c r="D235" s="38" t="s">
        <v>322</v>
      </c>
      <c r="E235" s="40">
        <v>28.8</v>
      </c>
      <c r="F235" s="36" t="s">
        <v>28</v>
      </c>
      <c r="G235" s="33"/>
      <c r="H235" s="33"/>
      <c r="I235" s="37"/>
      <c r="O235" s="79"/>
    </row>
    <row r="236" spans="3:15" ht="52.9">
      <c r="C236" s="36" t="s">
        <v>323</v>
      </c>
      <c r="D236" s="38" t="s">
        <v>324</v>
      </c>
      <c r="E236" s="40">
        <v>23.04</v>
      </c>
      <c r="F236" s="36" t="s">
        <v>28</v>
      </c>
      <c r="G236" s="33"/>
      <c r="H236" s="33"/>
      <c r="I236" s="37"/>
      <c r="O236" s="79"/>
    </row>
    <row r="237" spans="3:15" ht="52.9">
      <c r="C237" s="36" t="s">
        <v>325</v>
      </c>
      <c r="D237" s="38" t="s">
        <v>326</v>
      </c>
      <c r="E237" s="40">
        <v>10.26</v>
      </c>
      <c r="F237" s="36" t="s">
        <v>28</v>
      </c>
      <c r="G237" s="33"/>
      <c r="H237" s="33"/>
      <c r="I237" s="37"/>
      <c r="O237" s="79"/>
    </row>
    <row r="238" spans="3:15" ht="52.9">
      <c r="C238" s="36" t="s">
        <v>327</v>
      </c>
      <c r="D238" s="38" t="s">
        <v>328</v>
      </c>
      <c r="E238" s="40">
        <v>4.62</v>
      </c>
      <c r="F238" s="36" t="s">
        <v>28</v>
      </c>
      <c r="G238" s="33"/>
      <c r="H238" s="33"/>
      <c r="I238" s="37"/>
      <c r="O238" s="79"/>
    </row>
    <row r="239" spans="3:15" ht="52.9">
      <c r="C239" s="36" t="s">
        <v>329</v>
      </c>
      <c r="D239" s="38" t="s">
        <v>330</v>
      </c>
      <c r="E239" s="40">
        <v>3.9</v>
      </c>
      <c r="F239" s="36" t="s">
        <v>28</v>
      </c>
      <c r="G239" s="33"/>
      <c r="H239" s="33"/>
      <c r="I239" s="37"/>
      <c r="O239" s="79"/>
    </row>
    <row r="240" spans="3:15" ht="52.9">
      <c r="C240" s="36" t="s">
        <v>331</v>
      </c>
      <c r="D240" s="38" t="s">
        <v>332</v>
      </c>
      <c r="E240" s="40">
        <v>4.32</v>
      </c>
      <c r="F240" s="36" t="s">
        <v>28</v>
      </c>
      <c r="G240" s="33"/>
      <c r="H240" s="33"/>
      <c r="I240" s="37"/>
      <c r="O240" s="79"/>
    </row>
    <row r="241" spans="3:15" ht="52.9">
      <c r="C241" s="36" t="s">
        <v>333</v>
      </c>
      <c r="D241" s="38" t="s">
        <v>334</v>
      </c>
      <c r="E241" s="40">
        <v>2.7</v>
      </c>
      <c r="F241" s="36" t="s">
        <v>28</v>
      </c>
      <c r="G241" s="33"/>
      <c r="H241" s="33"/>
      <c r="I241" s="37"/>
      <c r="O241" s="79"/>
    </row>
    <row r="242" spans="3:15" ht="52.9">
      <c r="C242" s="36" t="s">
        <v>335</v>
      </c>
      <c r="D242" s="38" t="s">
        <v>336</v>
      </c>
      <c r="E242" s="40">
        <v>3.15</v>
      </c>
      <c r="F242" s="36" t="s">
        <v>28</v>
      </c>
      <c r="G242" s="33"/>
      <c r="H242" s="33"/>
      <c r="I242" s="37"/>
      <c r="O242" s="79"/>
    </row>
    <row r="243" spans="3:15" ht="52.9">
      <c r="C243" s="36" t="s">
        <v>337</v>
      </c>
      <c r="D243" s="38" t="s">
        <v>338</v>
      </c>
      <c r="E243" s="40">
        <v>5.76</v>
      </c>
      <c r="F243" s="36" t="s">
        <v>28</v>
      </c>
      <c r="G243" s="33"/>
      <c r="H243" s="33"/>
      <c r="I243" s="37"/>
      <c r="O243" s="79"/>
    </row>
    <row r="244" spans="3:15" ht="52.9">
      <c r="C244" s="36" t="s">
        <v>339</v>
      </c>
      <c r="D244" s="38" t="s">
        <v>340</v>
      </c>
      <c r="E244" s="40">
        <v>1.08</v>
      </c>
      <c r="F244" s="36" t="s">
        <v>28</v>
      </c>
      <c r="G244" s="33"/>
      <c r="H244" s="33"/>
      <c r="I244" s="37"/>
      <c r="O244" s="79"/>
    </row>
    <row r="245" spans="3:15" ht="52.9">
      <c r="C245" s="36" t="s">
        <v>341</v>
      </c>
      <c r="D245" s="38" t="s">
        <v>342</v>
      </c>
      <c r="E245" s="40">
        <v>0.6</v>
      </c>
      <c r="F245" s="36" t="s">
        <v>28</v>
      </c>
      <c r="G245" s="33"/>
      <c r="H245" s="33"/>
      <c r="I245" s="37"/>
      <c r="O245" s="79"/>
    </row>
    <row r="246" spans="3:15" ht="52.9">
      <c r="C246" s="36" t="s">
        <v>343</v>
      </c>
      <c r="D246" s="38" t="s">
        <v>344</v>
      </c>
      <c r="E246" s="40">
        <v>3.6</v>
      </c>
      <c r="F246" s="36" t="s">
        <v>28</v>
      </c>
      <c r="G246" s="33"/>
      <c r="H246" s="33"/>
      <c r="I246" s="37"/>
      <c r="O246" s="79"/>
    </row>
    <row r="247" spans="3:15" ht="30" customHeight="1">
      <c r="C247" s="26">
        <v>5.07</v>
      </c>
      <c r="D247" s="27" t="s">
        <v>75</v>
      </c>
      <c r="E247" s="28"/>
      <c r="F247" s="28"/>
      <c r="G247" s="28"/>
      <c r="H247" s="28"/>
      <c r="I247" s="29"/>
      <c r="O247" s="79"/>
    </row>
    <row r="248" spans="3:15" ht="52.9">
      <c r="C248" s="36" t="s">
        <v>345</v>
      </c>
      <c r="D248" s="38" t="s">
        <v>346</v>
      </c>
      <c r="E248" s="40">
        <v>10</v>
      </c>
      <c r="F248" s="36" t="s">
        <v>21</v>
      </c>
      <c r="G248" s="33"/>
      <c r="H248" s="33"/>
      <c r="I248" s="37"/>
      <c r="O248" s="79"/>
    </row>
    <row r="249" spans="3:15" ht="52.9">
      <c r="C249" s="36" t="s">
        <v>347</v>
      </c>
      <c r="D249" s="38" t="s">
        <v>348</v>
      </c>
      <c r="E249" s="40">
        <v>5</v>
      </c>
      <c r="F249" s="36" t="s">
        <v>21</v>
      </c>
      <c r="G249" s="33"/>
      <c r="H249" s="33"/>
      <c r="I249" s="37"/>
      <c r="O249" s="79"/>
    </row>
    <row r="250" spans="3:15" ht="52.9">
      <c r="C250" s="36" t="s">
        <v>349</v>
      </c>
      <c r="D250" s="38" t="s">
        <v>350</v>
      </c>
      <c r="E250" s="40">
        <v>6</v>
      </c>
      <c r="F250" s="36" t="s">
        <v>21</v>
      </c>
      <c r="G250" s="33"/>
      <c r="H250" s="33"/>
      <c r="I250" s="37"/>
      <c r="O250" s="79"/>
    </row>
    <row r="251" spans="3:15" ht="52.9">
      <c r="C251" s="36" t="s">
        <v>351</v>
      </c>
      <c r="D251" s="38" t="s">
        <v>352</v>
      </c>
      <c r="E251" s="40">
        <v>1</v>
      </c>
      <c r="F251" s="36" t="s">
        <v>21</v>
      </c>
      <c r="G251" s="33"/>
      <c r="H251" s="33"/>
      <c r="I251" s="37"/>
      <c r="O251" s="79"/>
    </row>
    <row r="252" spans="3:15" ht="52.9">
      <c r="C252" s="36" t="s">
        <v>353</v>
      </c>
      <c r="D252" s="38" t="s">
        <v>354</v>
      </c>
      <c r="E252" s="40">
        <v>1</v>
      </c>
      <c r="F252" s="36" t="s">
        <v>21</v>
      </c>
      <c r="G252" s="33"/>
      <c r="H252" s="33"/>
      <c r="I252" s="37"/>
      <c r="O252" s="79"/>
    </row>
    <row r="253" spans="3:15" ht="66">
      <c r="C253" s="36" t="s">
        <v>355</v>
      </c>
      <c r="D253" s="38" t="s">
        <v>356</v>
      </c>
      <c r="E253" s="40">
        <v>1</v>
      </c>
      <c r="F253" s="36" t="s">
        <v>21</v>
      </c>
      <c r="G253" s="33"/>
      <c r="H253" s="33"/>
      <c r="I253" s="37"/>
      <c r="O253" s="79"/>
    </row>
    <row r="254" spans="3:15" ht="66">
      <c r="C254" s="36" t="s">
        <v>357</v>
      </c>
      <c r="D254" s="38" t="s">
        <v>358</v>
      </c>
      <c r="E254" s="40">
        <v>3</v>
      </c>
      <c r="F254" s="36" t="s">
        <v>21</v>
      </c>
      <c r="G254" s="33"/>
      <c r="H254" s="33"/>
      <c r="I254" s="37"/>
      <c r="O254" s="79"/>
    </row>
    <row r="255" spans="3:15" ht="30" customHeight="1">
      <c r="C255" s="26">
        <v>5.08</v>
      </c>
      <c r="D255" s="27" t="s">
        <v>80</v>
      </c>
      <c r="E255" s="28"/>
      <c r="F255" s="28"/>
      <c r="G255" s="28"/>
      <c r="H255" s="46"/>
      <c r="I255" s="29"/>
      <c r="O255" s="79"/>
    </row>
    <row r="256" spans="3:15" ht="30" customHeight="1">
      <c r="C256" s="47" t="s">
        <v>359</v>
      </c>
      <c r="D256" s="38" t="s">
        <v>360</v>
      </c>
      <c r="E256" s="40">
        <v>23</v>
      </c>
      <c r="F256" s="36" t="s">
        <v>21</v>
      </c>
      <c r="G256" s="53"/>
      <c r="H256" s="33"/>
      <c r="I256" s="37"/>
      <c r="O256" s="79"/>
    </row>
    <row r="257" spans="3:15" ht="30" customHeight="1">
      <c r="C257" s="47" t="s">
        <v>361</v>
      </c>
      <c r="D257" s="38" t="s">
        <v>82</v>
      </c>
      <c r="E257" s="40">
        <v>1</v>
      </c>
      <c r="F257" s="36" t="s">
        <v>21</v>
      </c>
      <c r="G257" s="53"/>
      <c r="H257" s="33"/>
      <c r="I257" s="37"/>
      <c r="O257" s="79"/>
    </row>
    <row r="258" spans="3:15" ht="30" customHeight="1">
      <c r="C258" s="47" t="s">
        <v>362</v>
      </c>
      <c r="D258" s="38" t="s">
        <v>265</v>
      </c>
      <c r="E258" s="40">
        <v>1</v>
      </c>
      <c r="F258" s="36" t="s">
        <v>21</v>
      </c>
      <c r="G258" s="53"/>
      <c r="H258" s="33"/>
      <c r="I258" s="37"/>
      <c r="O258" s="79"/>
    </row>
    <row r="259" spans="3:15" ht="30" customHeight="1">
      <c r="C259" s="47" t="s">
        <v>363</v>
      </c>
      <c r="D259" s="38" t="s">
        <v>84</v>
      </c>
      <c r="E259" s="40">
        <v>1</v>
      </c>
      <c r="F259" s="36" t="s">
        <v>21</v>
      </c>
      <c r="G259" s="53"/>
      <c r="H259" s="33"/>
      <c r="I259" s="37"/>
      <c r="O259" s="79"/>
    </row>
    <row r="260" spans="3:15" ht="30" customHeight="1">
      <c r="C260" s="47" t="s">
        <v>364</v>
      </c>
      <c r="D260" s="38" t="s">
        <v>86</v>
      </c>
      <c r="E260" s="40">
        <v>2</v>
      </c>
      <c r="F260" s="36" t="s">
        <v>21</v>
      </c>
      <c r="G260" s="53"/>
      <c r="H260" s="33"/>
      <c r="I260" s="37"/>
      <c r="O260" s="79"/>
    </row>
    <row r="261" spans="3:15" ht="30" customHeight="1">
      <c r="C261" s="47" t="s">
        <v>365</v>
      </c>
      <c r="D261" s="38" t="s">
        <v>88</v>
      </c>
      <c r="E261" s="40">
        <v>1</v>
      </c>
      <c r="F261" s="36" t="s">
        <v>21</v>
      </c>
      <c r="G261" s="53"/>
      <c r="H261" s="33"/>
      <c r="I261" s="37"/>
      <c r="O261" s="79"/>
    </row>
    <row r="262" spans="3:15" ht="30" customHeight="1">
      <c r="C262" s="47" t="s">
        <v>366</v>
      </c>
      <c r="D262" s="38" t="s">
        <v>90</v>
      </c>
      <c r="E262" s="40">
        <v>6</v>
      </c>
      <c r="F262" s="36" t="s">
        <v>21</v>
      </c>
      <c r="G262" s="53"/>
      <c r="H262" s="33"/>
      <c r="I262" s="37"/>
      <c r="O262" s="79"/>
    </row>
    <row r="263" spans="3:15" ht="30" customHeight="1">
      <c r="C263" s="47" t="s">
        <v>367</v>
      </c>
      <c r="D263" s="38" t="s">
        <v>92</v>
      </c>
      <c r="E263" s="43">
        <v>2</v>
      </c>
      <c r="F263" s="44" t="s">
        <v>21</v>
      </c>
      <c r="G263" s="45"/>
      <c r="H263" s="33"/>
      <c r="I263" s="37"/>
      <c r="O263" s="79"/>
    </row>
    <row r="264" spans="3:15" ht="30" customHeight="1">
      <c r="C264" s="47" t="s">
        <v>368</v>
      </c>
      <c r="D264" s="38" t="s">
        <v>369</v>
      </c>
      <c r="E264" s="43">
        <v>1</v>
      </c>
      <c r="F264" s="44" t="s">
        <v>21</v>
      </c>
      <c r="G264" s="45"/>
      <c r="H264" s="33"/>
      <c r="I264" s="37"/>
      <c r="O264" s="79"/>
    </row>
    <row r="265" spans="3:15" ht="30" customHeight="1">
      <c r="C265" s="26">
        <v>5.09</v>
      </c>
      <c r="D265" s="27" t="s">
        <v>209</v>
      </c>
      <c r="E265" s="28"/>
      <c r="F265" s="28"/>
      <c r="G265" s="28"/>
      <c r="H265" s="46"/>
      <c r="I265" s="29"/>
      <c r="O265" s="79"/>
    </row>
    <row r="266" spans="3:15" ht="30" customHeight="1">
      <c r="C266" s="47" t="s">
        <v>370</v>
      </c>
      <c r="D266" s="38" t="s">
        <v>211</v>
      </c>
      <c r="E266" s="40">
        <v>10</v>
      </c>
      <c r="F266" s="36" t="s">
        <v>21</v>
      </c>
      <c r="G266" s="53"/>
      <c r="H266" s="33"/>
      <c r="I266" s="37"/>
      <c r="O266" s="79"/>
    </row>
    <row r="267" spans="3:15" ht="30" customHeight="1">
      <c r="C267" s="47" t="s">
        <v>371</v>
      </c>
      <c r="D267" s="38" t="s">
        <v>213</v>
      </c>
      <c r="E267" s="40">
        <v>1</v>
      </c>
      <c r="F267" s="36" t="s">
        <v>21</v>
      </c>
      <c r="G267" s="53"/>
      <c r="H267" s="33"/>
      <c r="I267" s="37"/>
      <c r="O267" s="79"/>
    </row>
    <row r="268" spans="3:15" ht="30" customHeight="1">
      <c r="C268" s="47" t="s">
        <v>372</v>
      </c>
      <c r="D268" s="38" t="s">
        <v>276</v>
      </c>
      <c r="E268" s="40">
        <v>2</v>
      </c>
      <c r="F268" s="36" t="s">
        <v>21</v>
      </c>
      <c r="G268" s="45"/>
      <c r="H268" s="33"/>
      <c r="I268" s="37"/>
      <c r="O268" s="79"/>
    </row>
    <row r="269" spans="3:15" ht="30" customHeight="1">
      <c r="C269" s="26">
        <v>5.0999999999999996</v>
      </c>
      <c r="D269" s="27" t="s">
        <v>373</v>
      </c>
      <c r="E269" s="28"/>
      <c r="F269" s="28"/>
      <c r="G269" s="28"/>
      <c r="H269" s="46"/>
      <c r="I269" s="29"/>
      <c r="O269" s="79"/>
    </row>
    <row r="270" spans="3:15" ht="30" customHeight="1">
      <c r="C270" s="47" t="s">
        <v>374</v>
      </c>
      <c r="D270" s="38" t="s">
        <v>375</v>
      </c>
      <c r="E270" s="43">
        <v>1</v>
      </c>
      <c r="F270" s="36" t="s">
        <v>18</v>
      </c>
      <c r="G270" s="100"/>
      <c r="H270" s="101"/>
      <c r="I270" s="102"/>
      <c r="O270" s="79"/>
    </row>
    <row r="271" spans="3:15" ht="39.6">
      <c r="C271" s="47" t="s">
        <v>376</v>
      </c>
      <c r="D271" s="38" t="s">
        <v>377</v>
      </c>
      <c r="E271" s="43">
        <v>1</v>
      </c>
      <c r="F271" s="36" t="s">
        <v>18</v>
      </c>
      <c r="G271" s="100"/>
      <c r="H271" s="101"/>
      <c r="I271" s="102"/>
      <c r="O271" s="79"/>
    </row>
    <row r="272" spans="3:15" ht="30" customHeight="1">
      <c r="C272" s="47" t="s">
        <v>378</v>
      </c>
      <c r="D272" s="38" t="s">
        <v>379</v>
      </c>
      <c r="E272" s="43">
        <v>1</v>
      </c>
      <c r="F272" s="36" t="s">
        <v>18</v>
      </c>
      <c r="G272" s="100"/>
      <c r="H272" s="101"/>
      <c r="I272" s="102"/>
      <c r="O272" s="79"/>
    </row>
    <row r="273" spans="3:15" ht="30" customHeight="1">
      <c r="C273" s="26">
        <v>5.1100000000000003</v>
      </c>
      <c r="D273" s="27" t="s">
        <v>97</v>
      </c>
      <c r="E273" s="28"/>
      <c r="F273" s="28"/>
      <c r="G273" s="28"/>
      <c r="H273" s="46"/>
      <c r="I273" s="29"/>
      <c r="O273" s="79"/>
    </row>
    <row r="274" spans="3:15" ht="30" customHeight="1">
      <c r="C274" s="64" t="s">
        <v>380</v>
      </c>
      <c r="D274" s="65" t="s">
        <v>99</v>
      </c>
      <c r="E274" s="66"/>
      <c r="F274" s="66"/>
      <c r="G274" s="66"/>
      <c r="H274" s="67"/>
      <c r="I274" s="68"/>
      <c r="O274" s="79"/>
    </row>
    <row r="275" spans="3:15" ht="39.6">
      <c r="C275" s="47" t="s">
        <v>381</v>
      </c>
      <c r="D275" s="41" t="s">
        <v>101</v>
      </c>
      <c r="E275" s="31">
        <v>12</v>
      </c>
      <c r="F275" s="39" t="s">
        <v>65</v>
      </c>
      <c r="G275" s="33"/>
      <c r="H275" s="33"/>
      <c r="I275" s="37"/>
      <c r="O275" s="79"/>
    </row>
    <row r="276" spans="3:15" ht="30" customHeight="1">
      <c r="C276" s="47" t="s">
        <v>382</v>
      </c>
      <c r="D276" s="41" t="s">
        <v>103</v>
      </c>
      <c r="E276" s="31">
        <v>10</v>
      </c>
      <c r="F276" s="39" t="s">
        <v>65</v>
      </c>
      <c r="G276" s="33"/>
      <c r="H276" s="33"/>
      <c r="I276" s="37"/>
      <c r="O276" s="79"/>
    </row>
    <row r="277" spans="3:15" ht="30" customHeight="1">
      <c r="C277" s="47" t="s">
        <v>383</v>
      </c>
      <c r="D277" s="41" t="s">
        <v>105</v>
      </c>
      <c r="E277" s="31">
        <v>20</v>
      </c>
      <c r="F277" s="39" t="s">
        <v>65</v>
      </c>
      <c r="G277" s="33"/>
      <c r="H277" s="33"/>
      <c r="I277" s="37"/>
      <c r="O277" s="79"/>
    </row>
    <row r="278" spans="3:15" ht="30" customHeight="1">
      <c r="C278" s="64" t="s">
        <v>384</v>
      </c>
      <c r="D278" s="65" t="s">
        <v>107</v>
      </c>
      <c r="E278" s="66"/>
      <c r="F278" s="66"/>
      <c r="G278" s="66"/>
      <c r="H278" s="67"/>
      <c r="I278" s="68"/>
      <c r="O278" s="79"/>
    </row>
    <row r="279" spans="3:15" ht="52.9">
      <c r="C279" s="47" t="s">
        <v>385</v>
      </c>
      <c r="D279" s="41" t="s">
        <v>109</v>
      </c>
      <c r="E279" s="31">
        <v>15</v>
      </c>
      <c r="F279" s="39" t="s">
        <v>65</v>
      </c>
      <c r="G279" s="33"/>
      <c r="H279" s="33"/>
      <c r="I279" s="37"/>
      <c r="O279" s="79"/>
    </row>
    <row r="280" spans="3:15" ht="52.9">
      <c r="C280" s="47" t="s">
        <v>386</v>
      </c>
      <c r="D280" s="41" t="s">
        <v>111</v>
      </c>
      <c r="E280" s="31">
        <v>10</v>
      </c>
      <c r="F280" s="39" t="s">
        <v>65</v>
      </c>
      <c r="G280" s="33"/>
      <c r="H280" s="33"/>
      <c r="I280" s="37"/>
      <c r="O280" s="79"/>
    </row>
    <row r="281" spans="3:15" ht="52.9">
      <c r="C281" s="47" t="s">
        <v>387</v>
      </c>
      <c r="D281" s="41" t="s">
        <v>113</v>
      </c>
      <c r="E281" s="31">
        <v>20</v>
      </c>
      <c r="F281" s="39" t="s">
        <v>65</v>
      </c>
      <c r="G281" s="33"/>
      <c r="H281" s="33"/>
      <c r="I281" s="37"/>
      <c r="O281" s="79"/>
    </row>
    <row r="282" spans="3:15" ht="39.6">
      <c r="C282" s="47" t="s">
        <v>388</v>
      </c>
      <c r="D282" s="41" t="s">
        <v>115</v>
      </c>
      <c r="E282" s="31">
        <v>1</v>
      </c>
      <c r="F282" s="39" t="s">
        <v>21</v>
      </c>
      <c r="G282" s="33"/>
      <c r="H282" s="33"/>
      <c r="I282" s="37"/>
      <c r="O282" s="79"/>
    </row>
    <row r="283" spans="3:15" ht="30" customHeight="1">
      <c r="C283" s="64" t="s">
        <v>389</v>
      </c>
      <c r="D283" s="65" t="s">
        <v>117</v>
      </c>
      <c r="E283" s="66"/>
      <c r="F283" s="66"/>
      <c r="G283" s="66"/>
      <c r="H283" s="67"/>
      <c r="I283" s="68"/>
      <c r="O283" s="79"/>
    </row>
    <row r="284" spans="3:15" ht="30" customHeight="1">
      <c r="C284" s="47" t="s">
        <v>390</v>
      </c>
      <c r="D284" s="41" t="s">
        <v>119</v>
      </c>
      <c r="E284" s="31">
        <v>2</v>
      </c>
      <c r="F284" s="39" t="s">
        <v>21</v>
      </c>
      <c r="G284" s="33"/>
      <c r="H284" s="33"/>
      <c r="I284" s="37"/>
      <c r="O284" s="79"/>
    </row>
    <row r="285" spans="3:15" ht="32.25" customHeight="1">
      <c r="C285" s="47" t="s">
        <v>391</v>
      </c>
      <c r="D285" s="41" t="s">
        <v>392</v>
      </c>
      <c r="E285" s="31">
        <v>2</v>
      </c>
      <c r="F285" s="39" t="s">
        <v>21</v>
      </c>
      <c r="G285" s="33"/>
      <c r="H285" s="33"/>
      <c r="I285" s="37"/>
      <c r="O285" s="79"/>
    </row>
    <row r="286" spans="3:15" ht="51" customHeight="1">
      <c r="C286" s="47" t="s">
        <v>393</v>
      </c>
      <c r="D286" s="41" t="s">
        <v>121</v>
      </c>
      <c r="E286" s="31">
        <v>6</v>
      </c>
      <c r="F286" s="39" t="s">
        <v>21</v>
      </c>
      <c r="G286" s="33"/>
      <c r="H286" s="33"/>
      <c r="I286" s="37"/>
      <c r="O286" s="79"/>
    </row>
    <row r="287" spans="3:15" ht="32.25" customHeight="1">
      <c r="C287" s="47" t="s">
        <v>394</v>
      </c>
      <c r="D287" s="41" t="s">
        <v>123</v>
      </c>
      <c r="E287" s="31">
        <v>1</v>
      </c>
      <c r="F287" s="39" t="s">
        <v>21</v>
      </c>
      <c r="G287" s="33"/>
      <c r="H287" s="33"/>
      <c r="I287" s="37"/>
      <c r="O287" s="79"/>
    </row>
    <row r="288" spans="3:15" ht="29.25" customHeight="1">
      <c r="C288" s="47" t="s">
        <v>395</v>
      </c>
      <c r="D288" s="41" t="s">
        <v>396</v>
      </c>
      <c r="E288" s="31">
        <v>2</v>
      </c>
      <c r="F288" s="39" t="s">
        <v>21</v>
      </c>
      <c r="G288" s="33"/>
      <c r="H288" s="33"/>
      <c r="I288" s="37"/>
      <c r="O288" s="79"/>
    </row>
    <row r="289" spans="3:15" ht="30" customHeight="1">
      <c r="C289" s="72">
        <v>6</v>
      </c>
      <c r="D289" s="73" t="s">
        <v>397</v>
      </c>
      <c r="E289" s="73"/>
      <c r="F289" s="73"/>
      <c r="G289" s="73"/>
      <c r="H289" s="73"/>
      <c r="I289" s="74"/>
      <c r="O289" s="79"/>
    </row>
    <row r="290" spans="3:15" ht="30" customHeight="1">
      <c r="C290" s="26">
        <v>6.01</v>
      </c>
      <c r="D290" s="27" t="s">
        <v>398</v>
      </c>
      <c r="E290" s="28"/>
      <c r="F290" s="28"/>
      <c r="G290" s="28"/>
      <c r="H290" s="46"/>
      <c r="I290" s="29"/>
      <c r="O290" s="79"/>
    </row>
    <row r="291" spans="3:15" ht="39.6">
      <c r="C291" s="47" t="s">
        <v>399</v>
      </c>
      <c r="D291" s="75" t="s">
        <v>400</v>
      </c>
      <c r="E291" s="31">
        <v>100</v>
      </c>
      <c r="F291" s="39" t="s">
        <v>21</v>
      </c>
      <c r="G291" s="33"/>
      <c r="H291" s="33"/>
      <c r="I291" s="37"/>
      <c r="O291" s="79"/>
    </row>
    <row r="292" spans="3:15" ht="39.6">
      <c r="C292" s="47" t="s">
        <v>401</v>
      </c>
      <c r="D292" s="75" t="s">
        <v>402</v>
      </c>
      <c r="E292" s="31">
        <v>75</v>
      </c>
      <c r="F292" s="39" t="s">
        <v>21</v>
      </c>
      <c r="G292" s="33"/>
      <c r="H292" s="33"/>
      <c r="I292" s="37"/>
      <c r="O292" s="79"/>
    </row>
    <row r="293" spans="3:15" ht="77.25" customHeight="1">
      <c r="C293" s="47" t="s">
        <v>403</v>
      </c>
      <c r="D293" s="75" t="s">
        <v>404</v>
      </c>
      <c r="E293" s="31">
        <v>10</v>
      </c>
      <c r="F293" s="39" t="s">
        <v>21</v>
      </c>
      <c r="G293" s="33"/>
      <c r="H293" s="33"/>
      <c r="I293" s="37"/>
      <c r="O293" s="79"/>
    </row>
    <row r="294" spans="3:15" ht="52.9">
      <c r="C294" s="47" t="s">
        <v>405</v>
      </c>
      <c r="D294" s="75" t="s">
        <v>406</v>
      </c>
      <c r="E294" s="31">
        <v>11</v>
      </c>
      <c r="F294" s="39" t="s">
        <v>21</v>
      </c>
      <c r="G294" s="33"/>
      <c r="H294" s="33"/>
      <c r="I294" s="37"/>
      <c r="O294" s="79"/>
    </row>
    <row r="295" spans="3:15" ht="52.9">
      <c r="C295" s="47" t="s">
        <v>407</v>
      </c>
      <c r="D295" s="75" t="s">
        <v>408</v>
      </c>
      <c r="E295" s="31">
        <v>8</v>
      </c>
      <c r="F295" s="39" t="s">
        <v>21</v>
      </c>
      <c r="G295" s="33"/>
      <c r="H295" s="33"/>
      <c r="I295" s="37"/>
      <c r="O295" s="79"/>
    </row>
    <row r="296" spans="3:15" ht="52.9">
      <c r="C296" s="47" t="s">
        <v>409</v>
      </c>
      <c r="D296" s="75" t="s">
        <v>410</v>
      </c>
      <c r="E296" s="31">
        <v>6</v>
      </c>
      <c r="F296" s="39" t="s">
        <v>21</v>
      </c>
      <c r="G296" s="33"/>
      <c r="H296" s="33"/>
      <c r="I296" s="37"/>
      <c r="O296" s="79"/>
    </row>
    <row r="297" spans="3:15" ht="52.9">
      <c r="C297" s="47" t="s">
        <v>411</v>
      </c>
      <c r="D297" s="75" t="s">
        <v>412</v>
      </c>
      <c r="E297" s="31">
        <v>1</v>
      </c>
      <c r="F297" s="39" t="s">
        <v>21</v>
      </c>
      <c r="G297" s="33"/>
      <c r="H297" s="33"/>
      <c r="I297" s="37"/>
      <c r="O297" s="79"/>
    </row>
    <row r="298" spans="3:15" ht="52.9">
      <c r="C298" s="47" t="s">
        <v>413</v>
      </c>
      <c r="D298" s="75" t="s">
        <v>414</v>
      </c>
      <c r="E298" s="31">
        <v>14</v>
      </c>
      <c r="F298" s="39" t="s">
        <v>21</v>
      </c>
      <c r="G298" s="33"/>
      <c r="H298" s="33"/>
      <c r="I298" s="37"/>
      <c r="O298" s="79"/>
    </row>
    <row r="299" spans="3:15" ht="66">
      <c r="C299" s="47" t="s">
        <v>415</v>
      </c>
      <c r="D299" s="75" t="s">
        <v>416</v>
      </c>
      <c r="E299" s="31">
        <v>14</v>
      </c>
      <c r="F299" s="39" t="s">
        <v>21</v>
      </c>
      <c r="G299" s="33"/>
      <c r="H299" s="33"/>
      <c r="I299" s="37"/>
      <c r="O299" s="79"/>
    </row>
    <row r="300" spans="3:15" ht="30" customHeight="1">
      <c r="C300" s="26">
        <v>6.02</v>
      </c>
      <c r="D300" s="27" t="s">
        <v>417</v>
      </c>
      <c r="E300" s="28"/>
      <c r="F300" s="28"/>
      <c r="G300" s="28"/>
      <c r="H300" s="46"/>
      <c r="I300" s="29"/>
      <c r="O300" s="79"/>
    </row>
    <row r="301" spans="3:15" ht="92.45">
      <c r="C301" s="47" t="s">
        <v>418</v>
      </c>
      <c r="D301" s="75" t="s">
        <v>419</v>
      </c>
      <c r="E301" s="31">
        <v>1</v>
      </c>
      <c r="F301" s="39" t="s">
        <v>21</v>
      </c>
      <c r="G301" s="33"/>
      <c r="H301" s="33"/>
      <c r="I301" s="37"/>
      <c r="O301" s="79"/>
    </row>
    <row r="302" spans="3:15" ht="52.9">
      <c r="C302" s="47" t="s">
        <v>420</v>
      </c>
      <c r="D302" s="75" t="s">
        <v>421</v>
      </c>
      <c r="E302" s="31">
        <v>1</v>
      </c>
      <c r="F302" s="39" t="s">
        <v>21</v>
      </c>
      <c r="G302" s="33"/>
      <c r="H302" s="33"/>
      <c r="I302" s="37"/>
      <c r="O302" s="79"/>
    </row>
    <row r="303" spans="3:15" ht="66">
      <c r="C303" s="47" t="s">
        <v>422</v>
      </c>
      <c r="D303" s="75" t="s">
        <v>423</v>
      </c>
      <c r="E303" s="31">
        <v>10</v>
      </c>
      <c r="F303" s="39" t="s">
        <v>65</v>
      </c>
      <c r="G303" s="33"/>
      <c r="H303" s="33"/>
      <c r="I303" s="37"/>
      <c r="O303" s="79"/>
    </row>
    <row r="304" spans="3:15" ht="30" customHeight="1">
      <c r="C304" s="64">
        <v>6.03</v>
      </c>
      <c r="D304" s="65" t="s">
        <v>424</v>
      </c>
      <c r="E304" s="66"/>
      <c r="F304" s="66"/>
      <c r="G304" s="66"/>
      <c r="H304" s="67"/>
      <c r="I304" s="68"/>
      <c r="O304" s="79"/>
    </row>
    <row r="305" spans="3:15" ht="79.150000000000006">
      <c r="C305" s="47" t="s">
        <v>425</v>
      </c>
      <c r="D305" s="75" t="s">
        <v>426</v>
      </c>
      <c r="E305" s="31">
        <v>3</v>
      </c>
      <c r="F305" s="39" t="s">
        <v>21</v>
      </c>
      <c r="G305" s="33"/>
      <c r="H305" s="33"/>
      <c r="I305" s="37"/>
      <c r="O305" s="79"/>
    </row>
    <row r="306" spans="3:15" ht="79.150000000000006">
      <c r="C306" s="47" t="s">
        <v>427</v>
      </c>
      <c r="D306" s="75" t="s">
        <v>428</v>
      </c>
      <c r="E306" s="31">
        <v>3</v>
      </c>
      <c r="F306" s="39" t="s">
        <v>21</v>
      </c>
      <c r="G306" s="33"/>
      <c r="H306" s="33"/>
      <c r="I306" s="37"/>
      <c r="O306" s="79"/>
    </row>
    <row r="307" spans="3:15" ht="79.150000000000006">
      <c r="C307" s="47" t="s">
        <v>429</v>
      </c>
      <c r="D307" s="75" t="s">
        <v>430</v>
      </c>
      <c r="E307" s="31">
        <v>4</v>
      </c>
      <c r="F307" s="39" t="s">
        <v>21</v>
      </c>
      <c r="G307" s="33"/>
      <c r="H307" s="33"/>
      <c r="I307" s="37"/>
      <c r="O307" s="79"/>
    </row>
    <row r="308" spans="3:15" ht="39.6">
      <c r="C308" s="47" t="s">
        <v>431</v>
      </c>
      <c r="D308" s="75" t="s">
        <v>432</v>
      </c>
      <c r="E308" s="31">
        <v>1</v>
      </c>
      <c r="F308" s="39" t="s">
        <v>21</v>
      </c>
      <c r="G308" s="33"/>
      <c r="H308" s="33"/>
      <c r="I308" s="37"/>
      <c r="O308" s="79"/>
    </row>
    <row r="309" spans="3:15" ht="27.75" customHeight="1">
      <c r="C309" s="47" t="s">
        <v>433</v>
      </c>
      <c r="D309" s="75" t="s">
        <v>434</v>
      </c>
      <c r="E309" s="31">
        <v>10</v>
      </c>
      <c r="F309" s="39" t="s">
        <v>21</v>
      </c>
      <c r="G309" s="33"/>
      <c r="H309" s="33"/>
      <c r="I309" s="37"/>
      <c r="O309" s="79"/>
    </row>
    <row r="310" spans="3:15" ht="30" customHeight="1">
      <c r="C310" s="26">
        <v>6.04</v>
      </c>
      <c r="D310" s="27" t="s">
        <v>435</v>
      </c>
      <c r="E310" s="28"/>
      <c r="F310" s="28"/>
      <c r="G310" s="28"/>
      <c r="H310" s="46"/>
      <c r="I310" s="29"/>
      <c r="O310" s="79"/>
    </row>
    <row r="311" spans="3:15" ht="79.150000000000006">
      <c r="C311" s="47" t="s">
        <v>436</v>
      </c>
      <c r="D311" s="75" t="s">
        <v>437</v>
      </c>
      <c r="E311" s="31">
        <v>1</v>
      </c>
      <c r="F311" s="39" t="s">
        <v>21</v>
      </c>
      <c r="G311" s="33"/>
      <c r="H311" s="33"/>
      <c r="I311" s="37"/>
      <c r="O311" s="79"/>
    </row>
    <row r="312" spans="3:15" ht="66">
      <c r="C312" s="47" t="s">
        <v>438</v>
      </c>
      <c r="D312" s="75" t="s">
        <v>439</v>
      </c>
      <c r="E312" s="31">
        <v>40</v>
      </c>
      <c r="F312" s="39" t="s">
        <v>65</v>
      </c>
      <c r="G312" s="33"/>
      <c r="H312" s="33"/>
      <c r="I312" s="37"/>
      <c r="O312" s="79"/>
    </row>
    <row r="313" spans="3:15" ht="30" customHeight="1">
      <c r="C313" s="64">
        <v>6.05</v>
      </c>
      <c r="D313" s="65" t="s">
        <v>440</v>
      </c>
      <c r="E313" s="66"/>
      <c r="F313" s="66"/>
      <c r="G313" s="66"/>
      <c r="H313" s="67"/>
      <c r="I313" s="68"/>
      <c r="O313" s="79"/>
    </row>
    <row r="314" spans="3:15" ht="39.6">
      <c r="C314" s="47" t="s">
        <v>441</v>
      </c>
      <c r="D314" s="75" t="s">
        <v>442</v>
      </c>
      <c r="E314" s="31">
        <v>40</v>
      </c>
      <c r="F314" s="39" t="s">
        <v>21</v>
      </c>
      <c r="G314" s="33"/>
      <c r="H314" s="33"/>
      <c r="I314" s="37"/>
      <c r="O314" s="79"/>
    </row>
    <row r="315" spans="3:15" ht="39.6">
      <c r="C315" s="47" t="s">
        <v>443</v>
      </c>
      <c r="D315" s="75" t="s">
        <v>402</v>
      </c>
      <c r="E315" s="31">
        <v>34</v>
      </c>
      <c r="F315" s="39" t="s">
        <v>21</v>
      </c>
      <c r="G315" s="33"/>
      <c r="H315" s="33"/>
      <c r="I315" s="37"/>
      <c r="O315" s="79"/>
    </row>
    <row r="316" spans="3:15" ht="79.150000000000006">
      <c r="C316" s="47" t="s">
        <v>444</v>
      </c>
      <c r="D316" s="75" t="s">
        <v>445</v>
      </c>
      <c r="E316" s="31">
        <v>6</v>
      </c>
      <c r="F316" s="39" t="s">
        <v>21</v>
      </c>
      <c r="G316" s="33"/>
      <c r="H316" s="33"/>
      <c r="I316" s="37"/>
      <c r="O316" s="79"/>
    </row>
    <row r="317" spans="3:15" ht="52.9">
      <c r="C317" s="47" t="s">
        <v>446</v>
      </c>
      <c r="D317" s="75" t="s">
        <v>406</v>
      </c>
      <c r="E317" s="31">
        <v>4</v>
      </c>
      <c r="F317" s="39" t="s">
        <v>21</v>
      </c>
      <c r="G317" s="33"/>
      <c r="H317" s="33"/>
      <c r="I317" s="37"/>
      <c r="O317" s="79"/>
    </row>
    <row r="318" spans="3:15" ht="52.9">
      <c r="C318" s="47" t="s">
        <v>447</v>
      </c>
      <c r="D318" s="75" t="s">
        <v>408</v>
      </c>
      <c r="E318" s="31">
        <v>4</v>
      </c>
      <c r="F318" s="39" t="s">
        <v>21</v>
      </c>
      <c r="G318" s="33"/>
      <c r="H318" s="33"/>
      <c r="I318" s="37"/>
      <c r="O318" s="79"/>
    </row>
    <row r="319" spans="3:15" ht="52.9">
      <c r="C319" s="47" t="s">
        <v>448</v>
      </c>
      <c r="D319" s="75" t="s">
        <v>410</v>
      </c>
      <c r="E319" s="31">
        <v>2</v>
      </c>
      <c r="F319" s="39" t="s">
        <v>21</v>
      </c>
      <c r="G319" s="33"/>
      <c r="H319" s="33"/>
      <c r="I319" s="37"/>
      <c r="O319" s="79"/>
    </row>
    <row r="320" spans="3:15" ht="52.9">
      <c r="C320" s="47" t="s">
        <v>449</v>
      </c>
      <c r="D320" s="75" t="s">
        <v>450</v>
      </c>
      <c r="E320" s="31">
        <v>1</v>
      </c>
      <c r="F320" s="39" t="s">
        <v>21</v>
      </c>
      <c r="G320" s="33"/>
      <c r="H320" s="33"/>
      <c r="I320" s="37"/>
      <c r="O320" s="79"/>
    </row>
    <row r="321" spans="3:15" ht="56.25" customHeight="1">
      <c r="C321" s="47" t="s">
        <v>451</v>
      </c>
      <c r="D321" s="75" t="s">
        <v>414</v>
      </c>
      <c r="E321" s="31">
        <v>24</v>
      </c>
      <c r="F321" s="39" t="s">
        <v>21</v>
      </c>
      <c r="G321" s="33"/>
      <c r="H321" s="33"/>
      <c r="I321" s="37"/>
      <c r="O321" s="79"/>
    </row>
    <row r="322" spans="3:15" ht="66">
      <c r="C322" s="47" t="s">
        <v>452</v>
      </c>
      <c r="D322" s="75" t="s">
        <v>453</v>
      </c>
      <c r="E322" s="31">
        <v>2</v>
      </c>
      <c r="F322" s="39" t="s">
        <v>21</v>
      </c>
      <c r="G322" s="33"/>
      <c r="H322" s="33"/>
      <c r="I322" s="37"/>
      <c r="O322" s="79"/>
    </row>
    <row r="323" spans="3:15" ht="66">
      <c r="C323" s="47" t="s">
        <v>454</v>
      </c>
      <c r="D323" s="75" t="s">
        <v>455</v>
      </c>
      <c r="E323" s="31">
        <v>6</v>
      </c>
      <c r="F323" s="39" t="s">
        <v>21</v>
      </c>
      <c r="G323" s="33"/>
      <c r="H323" s="33"/>
      <c r="I323" s="37"/>
      <c r="O323" s="79"/>
    </row>
    <row r="324" spans="3:15" ht="30" customHeight="1">
      <c r="C324" s="26">
        <v>6.06</v>
      </c>
      <c r="D324" s="27" t="s">
        <v>456</v>
      </c>
      <c r="E324" s="28"/>
      <c r="F324" s="28"/>
      <c r="G324" s="28"/>
      <c r="H324" s="46"/>
      <c r="I324" s="29"/>
      <c r="O324" s="79"/>
    </row>
    <row r="325" spans="3:15" ht="79.150000000000006">
      <c r="C325" s="47" t="s">
        <v>457</v>
      </c>
      <c r="D325" s="75" t="s">
        <v>458</v>
      </c>
      <c r="E325" s="31">
        <v>1</v>
      </c>
      <c r="F325" s="39" t="s">
        <v>21</v>
      </c>
      <c r="G325" s="33"/>
      <c r="H325" s="33"/>
      <c r="I325" s="37"/>
      <c r="O325" s="79"/>
    </row>
    <row r="326" spans="3:15" ht="50.25" customHeight="1">
      <c r="C326" s="47" t="s">
        <v>459</v>
      </c>
      <c r="D326" s="75" t="s">
        <v>460</v>
      </c>
      <c r="E326" s="31">
        <v>20</v>
      </c>
      <c r="F326" s="39" t="s">
        <v>65</v>
      </c>
      <c r="G326" s="33"/>
      <c r="H326" s="33"/>
      <c r="I326" s="37"/>
      <c r="O326" s="79"/>
    </row>
    <row r="327" spans="3:15" ht="30" customHeight="1">
      <c r="C327" s="64">
        <v>6.07</v>
      </c>
      <c r="D327" s="65" t="s">
        <v>440</v>
      </c>
      <c r="E327" s="66"/>
      <c r="F327" s="66"/>
      <c r="G327" s="66"/>
      <c r="H327" s="67"/>
      <c r="I327" s="68"/>
      <c r="O327" s="79"/>
    </row>
    <row r="328" spans="3:15" ht="39.6">
      <c r="C328" s="47" t="s">
        <v>461</v>
      </c>
      <c r="D328" s="75" t="s">
        <v>442</v>
      </c>
      <c r="E328" s="31">
        <v>25</v>
      </c>
      <c r="F328" s="39" t="s">
        <v>21</v>
      </c>
      <c r="G328" s="33"/>
      <c r="H328" s="33"/>
      <c r="I328" s="37"/>
      <c r="O328" s="79"/>
    </row>
    <row r="329" spans="3:15" ht="39.6">
      <c r="C329" s="47" t="s">
        <v>462</v>
      </c>
      <c r="D329" s="75" t="s">
        <v>463</v>
      </c>
      <c r="E329" s="31">
        <v>24</v>
      </c>
      <c r="F329" s="39" t="s">
        <v>21</v>
      </c>
      <c r="G329" s="33"/>
      <c r="H329" s="33"/>
      <c r="I329" s="37"/>
      <c r="O329" s="79"/>
    </row>
    <row r="330" spans="3:15" ht="79.150000000000006">
      <c r="C330" s="47" t="s">
        <v>464</v>
      </c>
      <c r="D330" s="75" t="s">
        <v>445</v>
      </c>
      <c r="E330" s="31">
        <v>1</v>
      </c>
      <c r="F330" s="39" t="s">
        <v>21</v>
      </c>
      <c r="G330" s="33"/>
      <c r="H330" s="33"/>
      <c r="I330" s="37"/>
      <c r="O330" s="79"/>
    </row>
    <row r="331" spans="3:15" ht="52.9">
      <c r="C331" s="47" t="s">
        <v>465</v>
      </c>
      <c r="D331" s="75" t="s">
        <v>406</v>
      </c>
      <c r="E331" s="31">
        <v>2</v>
      </c>
      <c r="F331" s="39" t="s">
        <v>21</v>
      </c>
      <c r="G331" s="33"/>
      <c r="H331" s="33"/>
      <c r="I331" s="37"/>
      <c r="O331" s="79"/>
    </row>
    <row r="332" spans="3:15" ht="52.9">
      <c r="C332" s="47" t="s">
        <v>466</v>
      </c>
      <c r="D332" s="75" t="s">
        <v>408</v>
      </c>
      <c r="E332" s="31">
        <v>4</v>
      </c>
      <c r="F332" s="39" t="s">
        <v>21</v>
      </c>
      <c r="G332" s="33"/>
      <c r="H332" s="33"/>
      <c r="I332" s="37"/>
      <c r="O332" s="79"/>
    </row>
    <row r="333" spans="3:15" ht="52.9">
      <c r="C333" s="47" t="s">
        <v>467</v>
      </c>
      <c r="D333" s="75" t="s">
        <v>414</v>
      </c>
      <c r="E333" s="31">
        <v>10</v>
      </c>
      <c r="F333" s="39" t="s">
        <v>21</v>
      </c>
      <c r="G333" s="33"/>
      <c r="H333" s="33"/>
      <c r="I333" s="37"/>
      <c r="O333" s="79"/>
    </row>
    <row r="334" spans="3:15" ht="66">
      <c r="C334" s="47" t="s">
        <v>468</v>
      </c>
      <c r="D334" s="75" t="s">
        <v>469</v>
      </c>
      <c r="E334" s="31">
        <v>7</v>
      </c>
      <c r="F334" s="39" t="s">
        <v>21</v>
      </c>
      <c r="G334" s="33"/>
      <c r="H334" s="33"/>
      <c r="I334" s="37"/>
      <c r="O334" s="79"/>
    </row>
    <row r="335" spans="3:15" ht="66">
      <c r="C335" s="47" t="s">
        <v>470</v>
      </c>
      <c r="D335" s="75" t="s">
        <v>471</v>
      </c>
      <c r="E335" s="31">
        <v>1</v>
      </c>
      <c r="F335" s="39" t="s">
        <v>21</v>
      </c>
      <c r="G335" s="33"/>
      <c r="H335" s="33"/>
      <c r="I335" s="37"/>
      <c r="O335" s="79"/>
    </row>
    <row r="336" spans="3:15" ht="66">
      <c r="C336" s="47" t="s">
        <v>472</v>
      </c>
      <c r="D336" s="75" t="s">
        <v>455</v>
      </c>
      <c r="E336" s="31">
        <v>5</v>
      </c>
      <c r="F336" s="39" t="s">
        <v>21</v>
      </c>
      <c r="G336" s="33"/>
      <c r="H336" s="33"/>
      <c r="I336" s="37"/>
      <c r="O336" s="79"/>
    </row>
    <row r="337" spans="3:15" ht="30" customHeight="1">
      <c r="C337" s="26">
        <v>6.08</v>
      </c>
      <c r="D337" s="27" t="s">
        <v>473</v>
      </c>
      <c r="E337" s="28"/>
      <c r="F337" s="28"/>
      <c r="G337" s="28"/>
      <c r="H337" s="46"/>
      <c r="I337" s="29"/>
      <c r="O337" s="79"/>
    </row>
    <row r="338" spans="3:15" ht="92.45">
      <c r="C338" s="47" t="s">
        <v>474</v>
      </c>
      <c r="D338" s="75" t="s">
        <v>475</v>
      </c>
      <c r="E338" s="31">
        <v>1</v>
      </c>
      <c r="F338" s="39" t="s">
        <v>21</v>
      </c>
      <c r="G338" s="33"/>
      <c r="H338" s="33"/>
      <c r="I338" s="37"/>
      <c r="O338" s="79"/>
    </row>
    <row r="339" spans="3:15" ht="52.9">
      <c r="C339" s="47" t="s">
        <v>476</v>
      </c>
      <c r="D339" s="75" t="s">
        <v>477</v>
      </c>
      <c r="E339" s="31">
        <v>1</v>
      </c>
      <c r="F339" s="39" t="s">
        <v>21</v>
      </c>
      <c r="G339" s="33"/>
      <c r="H339" s="33"/>
      <c r="I339" s="37"/>
      <c r="O339" s="79"/>
    </row>
    <row r="340" spans="3:15" ht="52.9">
      <c r="C340" s="47" t="s">
        <v>478</v>
      </c>
      <c r="D340" s="75" t="s">
        <v>479</v>
      </c>
      <c r="E340" s="31">
        <v>22</v>
      </c>
      <c r="F340" s="39" t="s">
        <v>65</v>
      </c>
      <c r="G340" s="33"/>
      <c r="H340" s="33"/>
      <c r="I340" s="37"/>
      <c r="O340" s="79"/>
    </row>
    <row r="341" spans="3:15" ht="30" customHeight="1">
      <c r="C341" s="64">
        <v>6.09</v>
      </c>
      <c r="D341" s="65" t="s">
        <v>440</v>
      </c>
      <c r="E341" s="66"/>
      <c r="F341" s="66"/>
      <c r="G341" s="66"/>
      <c r="H341" s="67"/>
      <c r="I341" s="68"/>
      <c r="O341" s="79"/>
    </row>
    <row r="342" spans="3:15" ht="39.6">
      <c r="C342" s="47" t="s">
        <v>480</v>
      </c>
      <c r="D342" s="75" t="s">
        <v>442</v>
      </c>
      <c r="E342" s="31">
        <v>16</v>
      </c>
      <c r="F342" s="39" t="s">
        <v>21</v>
      </c>
      <c r="G342" s="33"/>
      <c r="H342" s="33"/>
      <c r="I342" s="37"/>
      <c r="O342" s="79"/>
    </row>
    <row r="343" spans="3:15" ht="39.6">
      <c r="C343" s="47" t="s">
        <v>481</v>
      </c>
      <c r="D343" s="75" t="s">
        <v>463</v>
      </c>
      <c r="E343" s="31">
        <v>16</v>
      </c>
      <c r="F343" s="39" t="s">
        <v>21</v>
      </c>
      <c r="G343" s="33"/>
      <c r="H343" s="33"/>
      <c r="I343" s="37"/>
      <c r="O343" s="79"/>
    </row>
    <row r="344" spans="3:15" ht="52.9">
      <c r="C344" s="47" t="s">
        <v>482</v>
      </c>
      <c r="D344" s="75" t="s">
        <v>406</v>
      </c>
      <c r="E344" s="31">
        <v>3</v>
      </c>
      <c r="F344" s="39" t="s">
        <v>21</v>
      </c>
      <c r="G344" s="33"/>
      <c r="H344" s="33"/>
      <c r="I344" s="37"/>
      <c r="O344" s="79"/>
    </row>
    <row r="345" spans="3:15" ht="52.9">
      <c r="C345" s="47" t="s">
        <v>483</v>
      </c>
      <c r="D345" s="75" t="s">
        <v>408</v>
      </c>
      <c r="E345" s="31">
        <v>3</v>
      </c>
      <c r="F345" s="39" t="s">
        <v>21</v>
      </c>
      <c r="G345" s="33"/>
      <c r="H345" s="33"/>
      <c r="I345" s="37"/>
      <c r="O345" s="79"/>
    </row>
    <row r="346" spans="3:15" ht="52.9">
      <c r="C346" s="47" t="s">
        <v>484</v>
      </c>
      <c r="D346" s="75" t="s">
        <v>410</v>
      </c>
      <c r="E346" s="31">
        <v>2</v>
      </c>
      <c r="F346" s="39" t="s">
        <v>21</v>
      </c>
      <c r="G346" s="33"/>
      <c r="H346" s="33"/>
      <c r="I346" s="37"/>
      <c r="O346" s="79"/>
    </row>
    <row r="347" spans="3:15" ht="54.75" customHeight="1">
      <c r="C347" s="47" t="s">
        <v>485</v>
      </c>
      <c r="D347" s="75" t="s">
        <v>414</v>
      </c>
      <c r="E347" s="31">
        <v>8</v>
      </c>
      <c r="F347" s="39" t="s">
        <v>21</v>
      </c>
      <c r="G347" s="33"/>
      <c r="H347" s="33"/>
      <c r="I347" s="37"/>
      <c r="O347" s="79"/>
    </row>
    <row r="348" spans="3:15" ht="66">
      <c r="C348" s="47" t="s">
        <v>486</v>
      </c>
      <c r="D348" s="75" t="s">
        <v>469</v>
      </c>
      <c r="E348" s="31">
        <v>7</v>
      </c>
      <c r="F348" s="39" t="s">
        <v>21</v>
      </c>
      <c r="G348" s="33"/>
      <c r="H348" s="33"/>
      <c r="I348" s="37"/>
      <c r="O348" s="79"/>
    </row>
    <row r="349" spans="3:15" ht="66">
      <c r="C349" s="47" t="s">
        <v>487</v>
      </c>
      <c r="D349" s="75" t="s">
        <v>488</v>
      </c>
      <c r="E349" s="31">
        <v>9</v>
      </c>
      <c r="F349" s="39" t="s">
        <v>21</v>
      </c>
      <c r="G349" s="33"/>
      <c r="H349" s="33"/>
      <c r="I349" s="37"/>
      <c r="O349" s="79"/>
    </row>
    <row r="350" spans="3:15" ht="66">
      <c r="C350" s="47" t="s">
        <v>489</v>
      </c>
      <c r="D350" s="75" t="s">
        <v>471</v>
      </c>
      <c r="E350" s="31">
        <v>1</v>
      </c>
      <c r="F350" s="39" t="s">
        <v>21</v>
      </c>
      <c r="G350" s="33"/>
      <c r="H350" s="33"/>
      <c r="I350" s="37"/>
      <c r="O350" s="79"/>
    </row>
    <row r="351" spans="3:15" ht="66">
      <c r="C351" s="47" t="s">
        <v>490</v>
      </c>
      <c r="D351" s="75" t="s">
        <v>455</v>
      </c>
      <c r="E351" s="31">
        <v>4</v>
      </c>
      <c r="F351" s="39" t="s">
        <v>21</v>
      </c>
      <c r="G351" s="33"/>
      <c r="H351" s="33"/>
      <c r="I351" s="37"/>
      <c r="O351" s="79"/>
    </row>
    <row r="352" spans="3:15" ht="26.25" customHeight="1">
      <c r="C352" s="26">
        <v>6.1</v>
      </c>
      <c r="D352" s="27" t="s">
        <v>491</v>
      </c>
      <c r="E352" s="28"/>
      <c r="F352" s="28"/>
      <c r="G352" s="28"/>
      <c r="H352" s="46"/>
      <c r="I352" s="29"/>
      <c r="O352" s="79"/>
    </row>
    <row r="353" spans="3:15" ht="79.150000000000006">
      <c r="C353" s="47" t="s">
        <v>492</v>
      </c>
      <c r="D353" s="75" t="s">
        <v>493</v>
      </c>
      <c r="E353" s="31">
        <v>1</v>
      </c>
      <c r="F353" s="39" t="s">
        <v>21</v>
      </c>
      <c r="G353" s="33"/>
      <c r="H353" s="33"/>
      <c r="I353" s="37"/>
      <c r="O353" s="79"/>
    </row>
    <row r="354" spans="3:15" ht="66">
      <c r="C354" s="47" t="s">
        <v>494</v>
      </c>
      <c r="D354" s="75" t="s">
        <v>495</v>
      </c>
      <c r="E354" s="31">
        <v>60</v>
      </c>
      <c r="F354" s="39" t="s">
        <v>65</v>
      </c>
      <c r="G354" s="33"/>
      <c r="H354" s="33"/>
      <c r="I354" s="37"/>
      <c r="O354" s="79"/>
    </row>
    <row r="355" spans="3:15" ht="31.5" customHeight="1">
      <c r="C355" s="64">
        <v>6.11</v>
      </c>
      <c r="D355" s="65" t="s">
        <v>440</v>
      </c>
      <c r="E355" s="66"/>
      <c r="F355" s="66"/>
      <c r="G355" s="66"/>
      <c r="H355" s="67"/>
      <c r="I355" s="68"/>
      <c r="O355" s="79"/>
    </row>
    <row r="356" spans="3:15" ht="41.25" customHeight="1">
      <c r="C356" s="47" t="s">
        <v>496</v>
      </c>
      <c r="D356" s="75" t="s">
        <v>497</v>
      </c>
      <c r="E356" s="31">
        <v>2</v>
      </c>
      <c r="F356" s="39" t="s">
        <v>21</v>
      </c>
      <c r="G356" s="33"/>
      <c r="H356" s="33"/>
      <c r="I356" s="37"/>
      <c r="O356" s="79"/>
    </row>
    <row r="357" spans="3:15" ht="79.150000000000006">
      <c r="C357" s="47" t="s">
        <v>498</v>
      </c>
      <c r="D357" s="75" t="s">
        <v>445</v>
      </c>
      <c r="E357" s="31">
        <v>2</v>
      </c>
      <c r="F357" s="39" t="s">
        <v>21</v>
      </c>
      <c r="G357" s="33"/>
      <c r="H357" s="33"/>
      <c r="I357" s="37"/>
      <c r="O357" s="79"/>
    </row>
    <row r="358" spans="3:15" ht="52.9">
      <c r="C358" s="47" t="s">
        <v>499</v>
      </c>
      <c r="D358" s="75" t="s">
        <v>406</v>
      </c>
      <c r="E358" s="31">
        <v>2</v>
      </c>
      <c r="F358" s="39" t="s">
        <v>21</v>
      </c>
      <c r="G358" s="33"/>
      <c r="H358" s="33"/>
      <c r="I358" s="37"/>
      <c r="O358" s="79"/>
    </row>
    <row r="359" spans="3:15" ht="52.9">
      <c r="C359" s="47" t="s">
        <v>500</v>
      </c>
      <c r="D359" s="75" t="s">
        <v>414</v>
      </c>
      <c r="E359" s="31">
        <v>2</v>
      </c>
      <c r="F359" s="39" t="s">
        <v>21</v>
      </c>
      <c r="G359" s="33"/>
      <c r="H359" s="33"/>
      <c r="I359" s="37"/>
      <c r="O359" s="79"/>
    </row>
    <row r="360" spans="3:15" ht="30" customHeight="1">
      <c r="C360" s="26">
        <v>6.12</v>
      </c>
      <c r="D360" s="27" t="s">
        <v>501</v>
      </c>
      <c r="E360" s="28"/>
      <c r="F360" s="28"/>
      <c r="G360" s="28"/>
      <c r="H360" s="46"/>
      <c r="I360" s="29"/>
      <c r="O360" s="79"/>
    </row>
    <row r="361" spans="3:15" ht="92.45">
      <c r="C361" s="47" t="s">
        <v>502</v>
      </c>
      <c r="D361" s="75" t="s">
        <v>503</v>
      </c>
      <c r="E361" s="31">
        <v>1</v>
      </c>
      <c r="F361" s="39" t="s">
        <v>21</v>
      </c>
      <c r="G361" s="33"/>
      <c r="H361" s="33"/>
      <c r="I361" s="37"/>
      <c r="O361" s="79"/>
    </row>
    <row r="362" spans="3:15" ht="66">
      <c r="C362" s="47" t="s">
        <v>504</v>
      </c>
      <c r="D362" s="75" t="s">
        <v>505</v>
      </c>
      <c r="E362" s="31">
        <v>50</v>
      </c>
      <c r="F362" s="39" t="s">
        <v>65</v>
      </c>
      <c r="G362" s="33"/>
      <c r="H362" s="33"/>
      <c r="I362" s="37"/>
      <c r="O362" s="79"/>
    </row>
    <row r="363" spans="3:15" ht="52.9">
      <c r="C363" s="47" t="s">
        <v>506</v>
      </c>
      <c r="D363" s="75" t="s">
        <v>477</v>
      </c>
      <c r="E363" s="31">
        <v>1</v>
      </c>
      <c r="F363" s="39" t="s">
        <v>21</v>
      </c>
      <c r="G363" s="33"/>
      <c r="H363" s="33"/>
      <c r="I363" s="37"/>
      <c r="O363" s="79"/>
    </row>
    <row r="364" spans="3:15" ht="30" customHeight="1">
      <c r="C364" s="64">
        <v>6.13</v>
      </c>
      <c r="D364" s="65" t="s">
        <v>507</v>
      </c>
      <c r="E364" s="66"/>
      <c r="F364" s="66"/>
      <c r="G364" s="66"/>
      <c r="H364" s="67"/>
      <c r="I364" s="68"/>
      <c r="O364" s="79"/>
    </row>
    <row r="365" spans="3:15" ht="42" customHeight="1">
      <c r="C365" s="47" t="s">
        <v>508</v>
      </c>
      <c r="D365" s="75" t="s">
        <v>509</v>
      </c>
      <c r="E365" s="31">
        <v>1</v>
      </c>
      <c r="F365" s="39" t="s">
        <v>18</v>
      </c>
      <c r="G365" s="33"/>
      <c r="H365" s="33"/>
      <c r="I365" s="37"/>
      <c r="O365" s="79"/>
    </row>
    <row r="366" spans="3:15" ht="39.6">
      <c r="C366" s="47" t="s">
        <v>510</v>
      </c>
      <c r="D366" s="75" t="s">
        <v>511</v>
      </c>
      <c r="E366" s="31">
        <v>20</v>
      </c>
      <c r="F366" s="39" t="s">
        <v>65</v>
      </c>
      <c r="G366" s="33"/>
      <c r="H366" s="33"/>
      <c r="I366" s="37"/>
      <c r="O366" s="79"/>
    </row>
    <row r="367" spans="3:15" ht="145.15">
      <c r="C367" s="47" t="s">
        <v>512</v>
      </c>
      <c r="D367" s="75" t="s">
        <v>513</v>
      </c>
      <c r="E367" s="31">
        <v>1</v>
      </c>
      <c r="F367" s="39" t="s">
        <v>21</v>
      </c>
      <c r="G367" s="33"/>
      <c r="H367" s="33"/>
      <c r="I367" s="37"/>
      <c r="O367" s="79"/>
    </row>
    <row r="368" spans="3:15" ht="23.25" customHeight="1">
      <c r="C368" s="47" t="s">
        <v>514</v>
      </c>
      <c r="D368" s="41" t="s">
        <v>515</v>
      </c>
      <c r="E368" s="31">
        <v>1</v>
      </c>
      <c r="F368" s="39" t="s">
        <v>21</v>
      </c>
      <c r="G368" s="33"/>
      <c r="H368" s="33"/>
      <c r="I368" s="37"/>
      <c r="O368" s="79"/>
    </row>
    <row r="369" spans="3:15" ht="52.9">
      <c r="C369" s="47" t="s">
        <v>516</v>
      </c>
      <c r="D369" s="75" t="s">
        <v>517</v>
      </c>
      <c r="E369" s="31">
        <v>1</v>
      </c>
      <c r="F369" s="39" t="s">
        <v>21</v>
      </c>
      <c r="G369" s="33"/>
      <c r="H369" s="33"/>
      <c r="I369" s="37"/>
      <c r="O369" s="79"/>
    </row>
    <row r="370" spans="3:15" ht="52.9">
      <c r="C370" s="47" t="s">
        <v>518</v>
      </c>
      <c r="D370" s="75" t="s">
        <v>519</v>
      </c>
      <c r="E370" s="31">
        <v>1</v>
      </c>
      <c r="F370" s="39" t="s">
        <v>21</v>
      </c>
      <c r="G370" s="33"/>
      <c r="H370" s="33"/>
      <c r="I370" s="37"/>
      <c r="O370" s="79"/>
    </row>
    <row r="371" spans="3:15" ht="39.6">
      <c r="C371" s="47" t="s">
        <v>520</v>
      </c>
      <c r="D371" s="75" t="s">
        <v>521</v>
      </c>
      <c r="E371" s="31">
        <v>6</v>
      </c>
      <c r="F371" s="39" t="s">
        <v>21</v>
      </c>
      <c r="G371" s="33"/>
      <c r="H371" s="33"/>
      <c r="I371" s="37"/>
      <c r="O371" s="79"/>
    </row>
    <row r="372" spans="3:15" ht="26.45">
      <c r="C372" s="47" t="s">
        <v>522</v>
      </c>
      <c r="D372" s="75" t="s">
        <v>523</v>
      </c>
      <c r="E372" s="31">
        <v>6</v>
      </c>
      <c r="F372" s="39" t="s">
        <v>21</v>
      </c>
      <c r="G372" s="33"/>
      <c r="H372" s="33"/>
      <c r="I372" s="37"/>
      <c r="O372" s="79"/>
    </row>
    <row r="373" spans="3:15" ht="30" customHeight="1">
      <c r="C373" s="64">
        <v>6.14</v>
      </c>
      <c r="D373" s="65" t="s">
        <v>524</v>
      </c>
      <c r="E373" s="66"/>
      <c r="F373" s="66"/>
      <c r="G373" s="66"/>
      <c r="H373" s="67"/>
      <c r="I373" s="68"/>
      <c r="O373" s="79"/>
    </row>
    <row r="374" spans="3:15" ht="30" customHeight="1">
      <c r="C374" s="47" t="s">
        <v>525</v>
      </c>
      <c r="D374" s="75" t="s">
        <v>526</v>
      </c>
      <c r="E374" s="31">
        <v>3</v>
      </c>
      <c r="F374" s="39" t="s">
        <v>21</v>
      </c>
      <c r="G374" s="33"/>
      <c r="H374" s="33"/>
      <c r="I374" s="37"/>
      <c r="O374" s="79"/>
    </row>
    <row r="375" spans="3:15" ht="30" customHeight="1">
      <c r="C375" s="47"/>
      <c r="D375" s="76" t="s">
        <v>527</v>
      </c>
      <c r="E375" s="31"/>
      <c r="F375" s="39"/>
      <c r="G375" s="33"/>
      <c r="H375" s="33"/>
      <c r="I375" s="37"/>
      <c r="O375" s="79"/>
    </row>
    <row r="376" spans="3:15" ht="39.6">
      <c r="C376" s="47"/>
      <c r="D376" s="77" t="s">
        <v>528</v>
      </c>
      <c r="E376" s="31"/>
      <c r="F376" s="39"/>
      <c r="G376" s="33"/>
      <c r="H376" s="33"/>
      <c r="I376" s="37"/>
      <c r="O376" s="79"/>
    </row>
    <row r="377" spans="3:15" ht="52.9">
      <c r="C377" s="47"/>
      <c r="D377" s="77" t="s">
        <v>529</v>
      </c>
      <c r="E377" s="31"/>
      <c r="F377" s="39"/>
      <c r="G377" s="33"/>
      <c r="H377" s="33"/>
      <c r="I377" s="37"/>
      <c r="O377" s="79"/>
    </row>
    <row r="378" spans="3:15" ht="30" customHeight="1">
      <c r="C378" s="26">
        <v>6.15</v>
      </c>
      <c r="D378" s="27" t="s">
        <v>530</v>
      </c>
      <c r="E378" s="28"/>
      <c r="F378" s="28"/>
      <c r="G378" s="28"/>
      <c r="H378" s="46"/>
      <c r="I378" s="29"/>
      <c r="O378" s="79"/>
    </row>
    <row r="379" spans="3:15" ht="105.75" customHeight="1">
      <c r="C379" s="47" t="s">
        <v>531</v>
      </c>
      <c r="D379" s="75" t="s">
        <v>532</v>
      </c>
      <c r="E379" s="31">
        <v>1</v>
      </c>
      <c r="F379" s="39" t="s">
        <v>21</v>
      </c>
      <c r="G379" s="33"/>
      <c r="H379" s="33"/>
      <c r="I379" s="37"/>
      <c r="O379" s="79"/>
    </row>
    <row r="380" spans="3:15" ht="26.25" customHeight="1">
      <c r="C380" s="47" t="s">
        <v>533</v>
      </c>
      <c r="D380" s="75" t="s">
        <v>534</v>
      </c>
      <c r="E380" s="31">
        <v>1</v>
      </c>
      <c r="F380" s="39" t="s">
        <v>21</v>
      </c>
      <c r="G380" s="33"/>
      <c r="H380" s="33"/>
      <c r="I380" s="37"/>
      <c r="O380" s="79"/>
    </row>
    <row r="381" spans="3:15" ht="43.5" customHeight="1">
      <c r="C381" s="47" t="s">
        <v>535</v>
      </c>
      <c r="D381" s="75" t="s">
        <v>536</v>
      </c>
      <c r="E381" s="31">
        <v>1</v>
      </c>
      <c r="F381" s="39" t="s">
        <v>21</v>
      </c>
      <c r="G381" s="33"/>
      <c r="H381" s="33"/>
      <c r="I381" s="37"/>
      <c r="O381" s="79"/>
    </row>
    <row r="382" spans="3:15" ht="27.75" customHeight="1">
      <c r="C382" s="47" t="s">
        <v>537</v>
      </c>
      <c r="D382" s="75" t="s">
        <v>538</v>
      </c>
      <c r="E382" s="31">
        <v>2</v>
      </c>
      <c r="F382" s="39" t="s">
        <v>21</v>
      </c>
      <c r="G382" s="33"/>
      <c r="H382" s="33"/>
      <c r="I382" s="37"/>
      <c r="O382" s="79"/>
    </row>
    <row r="383" spans="3:15" ht="39.6">
      <c r="C383" s="47" t="s">
        <v>539</v>
      </c>
      <c r="D383" s="75" t="s">
        <v>540</v>
      </c>
      <c r="E383" s="31">
        <v>16</v>
      </c>
      <c r="F383" s="39" t="s">
        <v>21</v>
      </c>
      <c r="G383" s="33"/>
      <c r="H383" s="33"/>
      <c r="I383" s="37"/>
      <c r="O383" s="79"/>
    </row>
    <row r="384" spans="3:15" ht="39.6">
      <c r="C384" s="47" t="s">
        <v>541</v>
      </c>
      <c r="D384" s="75" t="s">
        <v>542</v>
      </c>
      <c r="E384" s="31">
        <v>16</v>
      </c>
      <c r="F384" s="39" t="s">
        <v>21</v>
      </c>
      <c r="G384" s="33"/>
      <c r="H384" s="33"/>
      <c r="I384" s="37"/>
      <c r="O384" s="79"/>
    </row>
    <row r="385" spans="3:15" ht="30" customHeight="1">
      <c r="C385" s="47" t="s">
        <v>543</v>
      </c>
      <c r="D385" s="75" t="s">
        <v>544</v>
      </c>
      <c r="E385" s="31">
        <v>2</v>
      </c>
      <c r="F385" s="39" t="s">
        <v>21</v>
      </c>
      <c r="G385" s="33"/>
      <c r="H385" s="33"/>
      <c r="I385" s="37"/>
      <c r="O385" s="79"/>
    </row>
    <row r="386" spans="3:15" ht="66">
      <c r="C386" s="47" t="s">
        <v>545</v>
      </c>
      <c r="D386" s="75" t="s">
        <v>546</v>
      </c>
      <c r="E386" s="31">
        <v>3</v>
      </c>
      <c r="F386" s="39" t="s">
        <v>547</v>
      </c>
      <c r="G386" s="33"/>
      <c r="H386" s="33"/>
      <c r="I386" s="37"/>
      <c r="O386" s="79"/>
    </row>
    <row r="387" spans="3:15" ht="52.9">
      <c r="C387" s="47" t="s">
        <v>548</v>
      </c>
      <c r="D387" s="75" t="s">
        <v>549</v>
      </c>
      <c r="E387" s="31">
        <v>15</v>
      </c>
      <c r="F387" s="39" t="s">
        <v>21</v>
      </c>
      <c r="G387" s="33"/>
      <c r="H387" s="33"/>
      <c r="I387" s="37"/>
      <c r="O387" s="79"/>
    </row>
    <row r="388" spans="3:15" ht="52.9">
      <c r="C388" s="47" t="s">
        <v>550</v>
      </c>
      <c r="D388" s="75" t="s">
        <v>551</v>
      </c>
      <c r="E388" s="31">
        <v>1</v>
      </c>
      <c r="F388" s="39" t="s">
        <v>21</v>
      </c>
      <c r="G388" s="33"/>
      <c r="H388" s="33"/>
      <c r="I388" s="37"/>
      <c r="O388" s="79"/>
    </row>
    <row r="389" spans="3:15" ht="39.6">
      <c r="C389" s="47" t="s">
        <v>552</v>
      </c>
      <c r="D389" s="75" t="s">
        <v>553</v>
      </c>
      <c r="E389" s="31">
        <v>11</v>
      </c>
      <c r="F389" s="39" t="s">
        <v>21</v>
      </c>
      <c r="G389" s="33"/>
      <c r="H389" s="33"/>
      <c r="I389" s="37"/>
      <c r="O389" s="79"/>
    </row>
    <row r="390" spans="3:15" ht="30" customHeight="1">
      <c r="C390" s="72">
        <v>7</v>
      </c>
      <c r="D390" s="73" t="s">
        <v>554</v>
      </c>
      <c r="E390" s="73"/>
      <c r="F390" s="73"/>
      <c r="G390" s="73"/>
      <c r="H390" s="73"/>
      <c r="I390" s="74"/>
      <c r="O390" s="79"/>
    </row>
    <row r="391" spans="3:15" ht="205.5" customHeight="1">
      <c r="C391" s="47">
        <v>7.01</v>
      </c>
      <c r="D391" s="75" t="s">
        <v>555</v>
      </c>
      <c r="E391" s="31">
        <v>1</v>
      </c>
      <c r="F391" s="39" t="s">
        <v>21</v>
      </c>
      <c r="G391" s="33"/>
      <c r="H391" s="33"/>
      <c r="I391" s="37"/>
      <c r="M391" s="97"/>
      <c r="O391" s="79"/>
    </row>
    <row r="392" spans="3:15" ht="52.9">
      <c r="C392" s="47">
        <v>7.02</v>
      </c>
      <c r="D392" s="75" t="s">
        <v>556</v>
      </c>
      <c r="E392" s="31">
        <v>1</v>
      </c>
      <c r="F392" s="39" t="s">
        <v>18</v>
      </c>
      <c r="G392" s="33"/>
      <c r="H392" s="33"/>
      <c r="I392" s="37"/>
      <c r="M392" s="97"/>
      <c r="O392" s="79"/>
    </row>
    <row r="393" spans="3:15" ht="24" customHeight="1">
      <c r="C393" s="47">
        <v>7.03</v>
      </c>
      <c r="D393" s="75" t="s">
        <v>557</v>
      </c>
      <c r="E393" s="31">
        <v>8</v>
      </c>
      <c r="F393" s="39" t="s">
        <v>21</v>
      </c>
      <c r="G393" s="33"/>
      <c r="H393" s="33"/>
      <c r="I393" s="37"/>
      <c r="M393" s="97"/>
      <c r="O393" s="79"/>
    </row>
    <row r="394" spans="3:15" ht="24" customHeight="1">
      <c r="C394" s="47">
        <v>7.04</v>
      </c>
      <c r="D394" s="75" t="s">
        <v>558</v>
      </c>
      <c r="E394" s="31">
        <v>2</v>
      </c>
      <c r="F394" s="39" t="s">
        <v>21</v>
      </c>
      <c r="G394" s="33"/>
      <c r="H394" s="33"/>
      <c r="I394" s="37"/>
      <c r="M394" s="97"/>
      <c r="O394" s="79"/>
    </row>
    <row r="395" spans="3:15" ht="24" customHeight="1">
      <c r="C395" s="47">
        <v>7.05</v>
      </c>
      <c r="D395" s="75" t="s">
        <v>559</v>
      </c>
      <c r="E395" s="31">
        <v>2</v>
      </c>
      <c r="F395" s="39" t="s">
        <v>21</v>
      </c>
      <c r="G395" s="33"/>
      <c r="H395" s="33"/>
      <c r="I395" s="37"/>
      <c r="M395" s="97"/>
      <c r="O395" s="79"/>
    </row>
    <row r="396" spans="3:15" ht="24" customHeight="1">
      <c r="C396" s="47">
        <v>7.06</v>
      </c>
      <c r="D396" s="75" t="s">
        <v>560</v>
      </c>
      <c r="E396" s="31">
        <v>2</v>
      </c>
      <c r="F396" s="39" t="s">
        <v>21</v>
      </c>
      <c r="G396" s="33"/>
      <c r="H396" s="33"/>
      <c r="I396" s="37"/>
      <c r="M396" s="97"/>
      <c r="O396" s="79"/>
    </row>
    <row r="397" spans="3:15" ht="24" customHeight="1">
      <c r="C397" s="47">
        <v>7.07</v>
      </c>
      <c r="D397" s="75" t="s">
        <v>561</v>
      </c>
      <c r="E397" s="31">
        <v>2</v>
      </c>
      <c r="F397" s="39" t="s">
        <v>21</v>
      </c>
      <c r="G397" s="33"/>
      <c r="H397" s="33"/>
      <c r="I397" s="37"/>
      <c r="M397" s="97"/>
      <c r="O397" s="79"/>
    </row>
    <row r="398" spans="3:15" ht="145.15">
      <c r="C398" s="47">
        <v>7.08</v>
      </c>
      <c r="D398" s="75" t="s">
        <v>562</v>
      </c>
      <c r="E398" s="31"/>
      <c r="F398" s="39"/>
      <c r="G398" s="33"/>
      <c r="H398" s="33"/>
      <c r="I398" s="37"/>
      <c r="M398" s="97"/>
      <c r="O398" s="79"/>
    </row>
    <row r="399" spans="3:15" ht="30" customHeight="1">
      <c r="C399" s="47">
        <v>7.09</v>
      </c>
      <c r="D399" s="75" t="s">
        <v>563</v>
      </c>
      <c r="E399" s="31">
        <v>1</v>
      </c>
      <c r="F399" s="39" t="s">
        <v>21</v>
      </c>
      <c r="G399" s="33"/>
      <c r="H399" s="33"/>
      <c r="I399" s="37"/>
      <c r="M399" s="97"/>
      <c r="O399" s="79"/>
    </row>
    <row r="400" spans="3:15" ht="26.45">
      <c r="C400" s="47">
        <v>7.1</v>
      </c>
      <c r="D400" s="75" t="s">
        <v>564</v>
      </c>
      <c r="E400" s="31">
        <v>1</v>
      </c>
      <c r="F400" s="39" t="s">
        <v>21</v>
      </c>
      <c r="G400" s="33"/>
      <c r="H400" s="33"/>
      <c r="I400" s="37"/>
      <c r="M400" s="97"/>
      <c r="O400" s="79"/>
    </row>
    <row r="401" spans="3:15" ht="56.25" customHeight="1">
      <c r="C401" s="47">
        <v>7.11</v>
      </c>
      <c r="D401" s="75" t="s">
        <v>565</v>
      </c>
      <c r="E401" s="31">
        <v>15.6</v>
      </c>
      <c r="F401" s="39" t="s">
        <v>21</v>
      </c>
      <c r="G401" s="33"/>
      <c r="H401" s="33"/>
      <c r="I401" s="37"/>
      <c r="M401" s="97"/>
      <c r="O401" s="79"/>
    </row>
    <row r="402" spans="3:15" ht="52.9">
      <c r="C402" s="47">
        <v>7.12</v>
      </c>
      <c r="D402" s="75" t="s">
        <v>566</v>
      </c>
      <c r="E402" s="31">
        <v>15.6</v>
      </c>
      <c r="F402" s="39" t="s">
        <v>21</v>
      </c>
      <c r="G402" s="33"/>
      <c r="H402" s="33"/>
      <c r="I402" s="37"/>
      <c r="M402" s="97"/>
      <c r="O402" s="79"/>
    </row>
    <row r="403" spans="3:15" ht="39.6">
      <c r="C403" s="47">
        <v>7.13</v>
      </c>
      <c r="D403" s="75" t="s">
        <v>567</v>
      </c>
      <c r="E403" s="31">
        <v>6</v>
      </c>
      <c r="F403" s="39" t="s">
        <v>21</v>
      </c>
      <c r="G403" s="33"/>
      <c r="H403" s="33"/>
      <c r="I403" s="37"/>
      <c r="M403" s="97"/>
      <c r="O403" s="79"/>
    </row>
    <row r="404" spans="3:15" ht="145.15">
      <c r="C404" s="26"/>
      <c r="D404" s="27" t="s">
        <v>568</v>
      </c>
      <c r="E404" s="28"/>
      <c r="F404" s="28"/>
      <c r="G404" s="28"/>
      <c r="H404" s="46"/>
      <c r="I404" s="29"/>
      <c r="M404" s="97"/>
      <c r="O404" s="79"/>
    </row>
    <row r="405" spans="3:15" ht="30" customHeight="1">
      <c r="C405" s="47">
        <v>7.14</v>
      </c>
      <c r="D405" s="75" t="s">
        <v>563</v>
      </c>
      <c r="E405" s="31">
        <v>1</v>
      </c>
      <c r="F405" s="39" t="s">
        <v>21</v>
      </c>
      <c r="G405" s="33"/>
      <c r="H405" s="33"/>
      <c r="I405" s="37"/>
      <c r="M405" s="97"/>
      <c r="O405" s="79"/>
    </row>
    <row r="406" spans="3:15" ht="30" customHeight="1">
      <c r="C406" s="47">
        <v>7.15</v>
      </c>
      <c r="D406" s="75" t="s">
        <v>564</v>
      </c>
      <c r="E406" s="31">
        <v>1</v>
      </c>
      <c r="F406" s="39" t="s">
        <v>21</v>
      </c>
      <c r="G406" s="33"/>
      <c r="H406" s="33"/>
      <c r="I406" s="37"/>
      <c r="M406" s="97"/>
      <c r="O406" s="79"/>
    </row>
    <row r="407" spans="3:15" ht="54" customHeight="1">
      <c r="C407" s="47">
        <v>7.16</v>
      </c>
      <c r="D407" s="75" t="s">
        <v>565</v>
      </c>
      <c r="E407" s="31">
        <v>12.2</v>
      </c>
      <c r="F407" s="39" t="s">
        <v>21</v>
      </c>
      <c r="G407" s="33"/>
      <c r="H407" s="33"/>
      <c r="I407" s="37"/>
      <c r="M407" s="97"/>
      <c r="O407" s="79"/>
    </row>
    <row r="408" spans="3:15" ht="52.9">
      <c r="C408" s="47">
        <v>7.17</v>
      </c>
      <c r="D408" s="75" t="s">
        <v>566</v>
      </c>
      <c r="E408" s="31">
        <v>12.2</v>
      </c>
      <c r="F408" s="39" t="s">
        <v>21</v>
      </c>
      <c r="G408" s="33"/>
      <c r="H408" s="33"/>
      <c r="I408" s="37"/>
      <c r="M408" s="97"/>
      <c r="O408" s="79"/>
    </row>
    <row r="409" spans="3:15" ht="39.6">
      <c r="C409" s="47">
        <v>7.18</v>
      </c>
      <c r="D409" s="75" t="s">
        <v>567</v>
      </c>
      <c r="E409" s="31">
        <v>6</v>
      </c>
      <c r="F409" s="39" t="s">
        <v>21</v>
      </c>
      <c r="G409" s="33"/>
      <c r="H409" s="33"/>
      <c r="I409" s="37"/>
      <c r="M409" s="97"/>
      <c r="O409" s="79"/>
    </row>
    <row r="410" spans="3:15" ht="145.15">
      <c r="C410" s="26"/>
      <c r="D410" s="27" t="s">
        <v>569</v>
      </c>
      <c r="E410" s="28"/>
      <c r="F410" s="28"/>
      <c r="G410" s="28"/>
      <c r="H410" s="46"/>
      <c r="I410" s="29"/>
      <c r="M410" s="97"/>
      <c r="O410" s="79"/>
    </row>
    <row r="411" spans="3:15" ht="30" customHeight="1">
      <c r="C411" s="47">
        <v>7.19</v>
      </c>
      <c r="D411" s="75" t="s">
        <v>570</v>
      </c>
      <c r="E411" s="31">
        <v>1</v>
      </c>
      <c r="F411" s="39" t="s">
        <v>21</v>
      </c>
      <c r="G411" s="33"/>
      <c r="H411" s="33"/>
      <c r="I411" s="37"/>
      <c r="M411" s="97"/>
      <c r="O411" s="79"/>
    </row>
    <row r="412" spans="3:15" ht="30" customHeight="1">
      <c r="C412" s="47">
        <v>7.2</v>
      </c>
      <c r="D412" s="75" t="s">
        <v>571</v>
      </c>
      <c r="E412" s="31">
        <v>1</v>
      </c>
      <c r="F412" s="39" t="s">
        <v>21</v>
      </c>
      <c r="G412" s="33"/>
      <c r="H412" s="33"/>
      <c r="I412" s="37"/>
      <c r="M412" s="97"/>
      <c r="O412" s="79"/>
    </row>
    <row r="413" spans="3:15" ht="52.9">
      <c r="C413" s="47">
        <v>7.21</v>
      </c>
      <c r="D413" s="75" t="s">
        <v>565</v>
      </c>
      <c r="E413" s="31">
        <v>12.7</v>
      </c>
      <c r="F413" s="39" t="s">
        <v>21</v>
      </c>
      <c r="G413" s="33"/>
      <c r="H413" s="33"/>
      <c r="I413" s="37"/>
      <c r="M413" s="97"/>
      <c r="O413" s="79"/>
    </row>
    <row r="414" spans="3:15" ht="52.9">
      <c r="C414" s="47">
        <v>7.22</v>
      </c>
      <c r="D414" s="75" t="s">
        <v>572</v>
      </c>
      <c r="E414" s="31">
        <v>12.7</v>
      </c>
      <c r="F414" s="39" t="s">
        <v>21</v>
      </c>
      <c r="G414" s="33"/>
      <c r="H414" s="33"/>
      <c r="I414" s="37"/>
      <c r="M414" s="97"/>
      <c r="O414" s="79"/>
    </row>
    <row r="415" spans="3:15" ht="39.6">
      <c r="C415" s="47">
        <v>7.23</v>
      </c>
      <c r="D415" s="75" t="s">
        <v>567</v>
      </c>
      <c r="E415" s="31">
        <v>6</v>
      </c>
      <c r="F415" s="39" t="s">
        <v>21</v>
      </c>
      <c r="G415" s="33"/>
      <c r="H415" s="33"/>
      <c r="I415" s="37"/>
      <c r="M415" s="97"/>
      <c r="O415" s="79"/>
    </row>
    <row r="416" spans="3:15" ht="145.15">
      <c r="C416" s="26"/>
      <c r="D416" s="27" t="s">
        <v>573</v>
      </c>
      <c r="E416" s="28"/>
      <c r="F416" s="28"/>
      <c r="G416" s="28"/>
      <c r="H416" s="46"/>
      <c r="I416" s="29"/>
      <c r="M416" s="97"/>
      <c r="O416" s="79"/>
    </row>
    <row r="417" spans="3:15" ht="30" customHeight="1">
      <c r="C417" s="47">
        <v>7.24</v>
      </c>
      <c r="D417" s="75" t="s">
        <v>570</v>
      </c>
      <c r="E417" s="31">
        <v>1</v>
      </c>
      <c r="F417" s="39" t="s">
        <v>21</v>
      </c>
      <c r="G417" s="33"/>
      <c r="H417" s="33"/>
      <c r="I417" s="37"/>
      <c r="M417" s="97"/>
      <c r="O417" s="79"/>
    </row>
    <row r="418" spans="3:15" ht="30" customHeight="1">
      <c r="C418" s="47">
        <v>7.25</v>
      </c>
      <c r="D418" s="75" t="s">
        <v>571</v>
      </c>
      <c r="E418" s="31">
        <v>1</v>
      </c>
      <c r="F418" s="39" t="s">
        <v>21</v>
      </c>
      <c r="G418" s="33"/>
      <c r="H418" s="33"/>
      <c r="I418" s="37"/>
      <c r="M418" s="97"/>
      <c r="O418" s="79"/>
    </row>
    <row r="419" spans="3:15" ht="53.25" customHeight="1">
      <c r="C419" s="47">
        <v>7.26</v>
      </c>
      <c r="D419" s="75" t="s">
        <v>565</v>
      </c>
      <c r="E419" s="31">
        <v>16</v>
      </c>
      <c r="F419" s="39" t="s">
        <v>21</v>
      </c>
      <c r="G419" s="33"/>
      <c r="H419" s="33"/>
      <c r="I419" s="37"/>
      <c r="M419" s="97"/>
      <c r="O419" s="79"/>
    </row>
    <row r="420" spans="3:15" ht="52.9">
      <c r="C420" s="47">
        <v>7.27</v>
      </c>
      <c r="D420" s="75" t="s">
        <v>572</v>
      </c>
      <c r="E420" s="31">
        <v>16</v>
      </c>
      <c r="F420" s="39" t="s">
        <v>21</v>
      </c>
      <c r="G420" s="33"/>
      <c r="H420" s="33"/>
      <c r="I420" s="37"/>
      <c r="M420" s="97"/>
      <c r="O420" s="79"/>
    </row>
    <row r="421" spans="3:15" ht="39.6">
      <c r="C421" s="47">
        <v>7.28</v>
      </c>
      <c r="D421" s="75" t="s">
        <v>567</v>
      </c>
      <c r="E421" s="31">
        <v>6</v>
      </c>
      <c r="F421" s="39" t="s">
        <v>21</v>
      </c>
      <c r="G421" s="33"/>
      <c r="H421" s="33"/>
      <c r="I421" s="37"/>
      <c r="M421" s="97"/>
      <c r="O421" s="79"/>
    </row>
    <row r="422" spans="3:15" ht="145.15">
      <c r="C422" s="26"/>
      <c r="D422" s="27" t="s">
        <v>574</v>
      </c>
      <c r="E422" s="28"/>
      <c r="F422" s="28"/>
      <c r="G422" s="28"/>
      <c r="H422" s="46"/>
      <c r="I422" s="29"/>
      <c r="M422" s="97"/>
      <c r="O422" s="79"/>
    </row>
    <row r="423" spans="3:15" ht="30" customHeight="1">
      <c r="C423" s="47">
        <v>7.29</v>
      </c>
      <c r="D423" s="75" t="s">
        <v>575</v>
      </c>
      <c r="E423" s="31">
        <v>1</v>
      </c>
      <c r="F423" s="39" t="s">
        <v>21</v>
      </c>
      <c r="G423" s="33"/>
      <c r="H423" s="33"/>
      <c r="I423" s="37"/>
      <c r="M423" s="97"/>
      <c r="O423" s="79"/>
    </row>
    <row r="424" spans="3:15" ht="30" customHeight="1">
      <c r="C424" s="47">
        <v>7.3</v>
      </c>
      <c r="D424" s="75" t="s">
        <v>576</v>
      </c>
      <c r="E424" s="31">
        <v>1</v>
      </c>
      <c r="F424" s="39" t="s">
        <v>21</v>
      </c>
      <c r="G424" s="33"/>
      <c r="H424" s="33"/>
      <c r="I424" s="37"/>
      <c r="M424" s="97"/>
      <c r="O424" s="79"/>
    </row>
    <row r="425" spans="3:15" ht="57.75" customHeight="1">
      <c r="C425" s="47">
        <v>7.31</v>
      </c>
      <c r="D425" s="75" t="s">
        <v>565</v>
      </c>
      <c r="E425" s="31">
        <v>14</v>
      </c>
      <c r="F425" s="39" t="s">
        <v>21</v>
      </c>
      <c r="G425" s="33"/>
      <c r="H425" s="33"/>
      <c r="I425" s="37"/>
      <c r="M425" s="97"/>
      <c r="O425" s="79"/>
    </row>
    <row r="426" spans="3:15" ht="52.9">
      <c r="C426" s="47">
        <v>7.32</v>
      </c>
      <c r="D426" s="75" t="s">
        <v>566</v>
      </c>
      <c r="E426" s="31">
        <v>14</v>
      </c>
      <c r="F426" s="39" t="s">
        <v>21</v>
      </c>
      <c r="G426" s="33"/>
      <c r="H426" s="33"/>
      <c r="I426" s="37"/>
      <c r="M426" s="97"/>
      <c r="O426" s="79"/>
    </row>
    <row r="427" spans="3:15" ht="39.6">
      <c r="C427" s="47">
        <v>7.33</v>
      </c>
      <c r="D427" s="75" t="s">
        <v>567</v>
      </c>
      <c r="E427" s="31">
        <v>6</v>
      </c>
      <c r="F427" s="39" t="s">
        <v>21</v>
      </c>
      <c r="G427" s="33"/>
      <c r="H427" s="33"/>
      <c r="I427" s="37"/>
      <c r="M427" s="97"/>
      <c r="O427" s="79"/>
    </row>
    <row r="428" spans="3:15" ht="145.15">
      <c r="C428" s="26"/>
      <c r="D428" s="27" t="s">
        <v>577</v>
      </c>
      <c r="E428" s="28"/>
      <c r="F428" s="28"/>
      <c r="G428" s="28"/>
      <c r="H428" s="46"/>
      <c r="I428" s="29"/>
      <c r="M428" s="97"/>
      <c r="O428" s="79"/>
    </row>
    <row r="429" spans="3:15" ht="33.75" customHeight="1">
      <c r="C429" s="47">
        <v>7.34</v>
      </c>
      <c r="D429" s="75" t="s">
        <v>575</v>
      </c>
      <c r="E429" s="31">
        <v>1</v>
      </c>
      <c r="F429" s="39" t="s">
        <v>21</v>
      </c>
      <c r="G429" s="33"/>
      <c r="H429" s="33"/>
      <c r="I429" s="37"/>
      <c r="M429" s="97"/>
      <c r="O429" s="79"/>
    </row>
    <row r="430" spans="3:15" ht="30" customHeight="1">
      <c r="C430" s="47">
        <v>7.35</v>
      </c>
      <c r="D430" s="75" t="s">
        <v>576</v>
      </c>
      <c r="E430" s="31">
        <v>1</v>
      </c>
      <c r="F430" s="39" t="s">
        <v>21</v>
      </c>
      <c r="G430" s="33"/>
      <c r="H430" s="33"/>
      <c r="I430" s="37"/>
      <c r="M430" s="97"/>
      <c r="O430" s="79"/>
    </row>
    <row r="431" spans="3:15" ht="52.9">
      <c r="C431" s="47">
        <v>7.36</v>
      </c>
      <c r="D431" s="75" t="s">
        <v>565</v>
      </c>
      <c r="E431" s="31">
        <v>11.98</v>
      </c>
      <c r="F431" s="39" t="s">
        <v>21</v>
      </c>
      <c r="G431" s="33"/>
      <c r="H431" s="33"/>
      <c r="I431" s="37"/>
      <c r="M431" s="97"/>
      <c r="O431" s="79"/>
    </row>
    <row r="432" spans="3:15" ht="52.9">
      <c r="C432" s="47">
        <v>7.37</v>
      </c>
      <c r="D432" s="75" t="s">
        <v>566</v>
      </c>
      <c r="E432" s="31">
        <v>11.98</v>
      </c>
      <c r="F432" s="39" t="s">
        <v>21</v>
      </c>
      <c r="G432" s="33"/>
      <c r="H432" s="33"/>
      <c r="I432" s="37"/>
      <c r="M432" s="97"/>
      <c r="O432" s="79"/>
    </row>
    <row r="433" spans="3:15" ht="39.6">
      <c r="C433" s="47">
        <v>7.38</v>
      </c>
      <c r="D433" s="75" t="s">
        <v>567</v>
      </c>
      <c r="E433" s="31">
        <v>6</v>
      </c>
      <c r="F433" s="39" t="s">
        <v>21</v>
      </c>
      <c r="G433" s="33"/>
      <c r="H433" s="33"/>
      <c r="I433" s="37"/>
      <c r="M433" s="97"/>
      <c r="O433" s="79"/>
    </row>
    <row r="434" spans="3:15" ht="145.15">
      <c r="C434" s="26"/>
      <c r="D434" s="27" t="s">
        <v>578</v>
      </c>
      <c r="E434" s="28"/>
      <c r="F434" s="28"/>
      <c r="G434" s="28"/>
      <c r="H434" s="46"/>
      <c r="I434" s="29"/>
      <c r="M434" s="97"/>
      <c r="O434" s="79"/>
    </row>
    <row r="435" spans="3:15" ht="30" customHeight="1">
      <c r="C435" s="47">
        <v>7.39</v>
      </c>
      <c r="D435" s="75" t="s">
        <v>575</v>
      </c>
      <c r="E435" s="31">
        <v>1</v>
      </c>
      <c r="F435" s="39" t="s">
        <v>21</v>
      </c>
      <c r="G435" s="33"/>
      <c r="H435" s="33"/>
      <c r="I435" s="37"/>
      <c r="M435" s="97"/>
      <c r="O435" s="79"/>
    </row>
    <row r="436" spans="3:15" ht="30" customHeight="1">
      <c r="C436" s="47">
        <v>7.4</v>
      </c>
      <c r="D436" s="75" t="s">
        <v>576</v>
      </c>
      <c r="E436" s="31">
        <v>1</v>
      </c>
      <c r="F436" s="39" t="s">
        <v>21</v>
      </c>
      <c r="G436" s="33"/>
      <c r="H436" s="33"/>
      <c r="I436" s="37"/>
      <c r="M436" s="97"/>
      <c r="O436" s="79"/>
    </row>
    <row r="437" spans="3:15" ht="52.9">
      <c r="C437" s="47">
        <v>7.41</v>
      </c>
      <c r="D437" s="75" t="s">
        <v>565</v>
      </c>
      <c r="E437" s="31">
        <v>8.93</v>
      </c>
      <c r="F437" s="39" t="s">
        <v>21</v>
      </c>
      <c r="G437" s="33"/>
      <c r="H437" s="33"/>
      <c r="I437" s="37"/>
      <c r="M437" s="97"/>
      <c r="O437" s="79"/>
    </row>
    <row r="438" spans="3:15" ht="52.9">
      <c r="C438" s="47">
        <v>7.42</v>
      </c>
      <c r="D438" s="75" t="s">
        <v>566</v>
      </c>
      <c r="E438" s="31">
        <v>8.93</v>
      </c>
      <c r="F438" s="39" t="s">
        <v>21</v>
      </c>
      <c r="G438" s="33"/>
      <c r="H438" s="33"/>
      <c r="I438" s="37"/>
      <c r="M438" s="97"/>
      <c r="O438" s="79"/>
    </row>
    <row r="439" spans="3:15" ht="39.6">
      <c r="C439" s="47">
        <v>7.43</v>
      </c>
      <c r="D439" s="75" t="s">
        <v>567</v>
      </c>
      <c r="E439" s="31">
        <v>6</v>
      </c>
      <c r="F439" s="39" t="s">
        <v>21</v>
      </c>
      <c r="G439" s="33"/>
      <c r="H439" s="33"/>
      <c r="I439" s="37"/>
      <c r="M439" s="97"/>
      <c r="O439" s="79"/>
    </row>
    <row r="440" spans="3:15" ht="145.15">
      <c r="C440" s="26"/>
      <c r="D440" s="27" t="s">
        <v>579</v>
      </c>
      <c r="E440" s="28"/>
      <c r="F440" s="28"/>
      <c r="G440" s="28"/>
      <c r="H440" s="46"/>
      <c r="I440" s="29"/>
      <c r="M440" s="97"/>
      <c r="O440" s="79"/>
    </row>
    <row r="441" spans="3:15" ht="30" customHeight="1">
      <c r="C441" s="47">
        <v>7.44</v>
      </c>
      <c r="D441" s="75" t="s">
        <v>580</v>
      </c>
      <c r="E441" s="31">
        <v>1</v>
      </c>
      <c r="F441" s="39" t="s">
        <v>21</v>
      </c>
      <c r="G441" s="33"/>
      <c r="H441" s="33"/>
      <c r="I441" s="37"/>
      <c r="M441" s="97"/>
      <c r="O441" s="79"/>
    </row>
    <row r="442" spans="3:15" ht="26.45">
      <c r="C442" s="47">
        <v>7.45</v>
      </c>
      <c r="D442" s="75" t="s">
        <v>581</v>
      </c>
      <c r="E442" s="31">
        <v>1</v>
      </c>
      <c r="F442" s="39" t="s">
        <v>21</v>
      </c>
      <c r="G442" s="33"/>
      <c r="H442" s="33"/>
      <c r="I442" s="37"/>
      <c r="M442" s="97"/>
      <c r="O442" s="79"/>
    </row>
    <row r="443" spans="3:15" ht="52.9">
      <c r="C443" s="47">
        <v>7.46</v>
      </c>
      <c r="D443" s="75" t="s">
        <v>565</v>
      </c>
      <c r="E443" s="31">
        <v>9.68</v>
      </c>
      <c r="F443" s="39" t="s">
        <v>21</v>
      </c>
      <c r="G443" s="33"/>
      <c r="H443" s="33"/>
      <c r="I443" s="37"/>
      <c r="M443" s="97"/>
      <c r="O443" s="79"/>
    </row>
    <row r="444" spans="3:15" ht="52.9">
      <c r="C444" s="47">
        <v>7.47</v>
      </c>
      <c r="D444" s="75" t="s">
        <v>572</v>
      </c>
      <c r="E444" s="31">
        <v>9.68</v>
      </c>
      <c r="F444" s="39" t="s">
        <v>21</v>
      </c>
      <c r="G444" s="33"/>
      <c r="H444" s="33"/>
      <c r="I444" s="37"/>
      <c r="M444" s="97"/>
      <c r="O444" s="79"/>
    </row>
    <row r="445" spans="3:15" ht="39.6">
      <c r="C445" s="47">
        <v>7.48</v>
      </c>
      <c r="D445" s="75" t="s">
        <v>567</v>
      </c>
      <c r="E445" s="31">
        <v>6</v>
      </c>
      <c r="F445" s="39" t="s">
        <v>21</v>
      </c>
      <c r="G445" s="33"/>
      <c r="H445" s="33"/>
      <c r="I445" s="37"/>
      <c r="M445" s="97"/>
      <c r="O445" s="79"/>
    </row>
    <row r="446" spans="3:15" ht="145.15">
      <c r="C446" s="26"/>
      <c r="D446" s="27" t="s">
        <v>582</v>
      </c>
      <c r="E446" s="28"/>
      <c r="F446" s="28"/>
      <c r="G446" s="28"/>
      <c r="H446" s="46"/>
      <c r="I446" s="29"/>
      <c r="M446" s="97"/>
      <c r="O446" s="79"/>
    </row>
    <row r="447" spans="3:15" ht="30" customHeight="1">
      <c r="C447" s="47">
        <v>7.49</v>
      </c>
      <c r="D447" s="75" t="s">
        <v>570</v>
      </c>
      <c r="E447" s="31">
        <v>1</v>
      </c>
      <c r="F447" s="39" t="s">
        <v>21</v>
      </c>
      <c r="G447" s="33"/>
      <c r="H447" s="33"/>
      <c r="I447" s="37"/>
      <c r="M447" s="97"/>
      <c r="O447" s="79"/>
    </row>
    <row r="448" spans="3:15" ht="30" customHeight="1">
      <c r="C448" s="47">
        <v>7.5</v>
      </c>
      <c r="D448" s="75" t="s">
        <v>571</v>
      </c>
      <c r="E448" s="31">
        <v>1</v>
      </c>
      <c r="F448" s="39" t="s">
        <v>21</v>
      </c>
      <c r="G448" s="33"/>
      <c r="H448" s="33"/>
      <c r="I448" s="37"/>
      <c r="M448" s="97"/>
      <c r="O448" s="79"/>
    </row>
    <row r="449" spans="3:15" ht="52.9">
      <c r="C449" s="47">
        <v>7.51</v>
      </c>
      <c r="D449" s="75" t="s">
        <v>565</v>
      </c>
      <c r="E449" s="31">
        <v>9.39</v>
      </c>
      <c r="F449" s="39" t="s">
        <v>21</v>
      </c>
      <c r="G449" s="33"/>
      <c r="H449" s="33"/>
      <c r="I449" s="37"/>
      <c r="M449" s="97"/>
      <c r="O449" s="79"/>
    </row>
    <row r="450" spans="3:15" ht="52.9">
      <c r="C450" s="47">
        <v>7.52</v>
      </c>
      <c r="D450" s="75" t="s">
        <v>572</v>
      </c>
      <c r="E450" s="31">
        <v>9.39</v>
      </c>
      <c r="F450" s="39" t="s">
        <v>21</v>
      </c>
      <c r="G450" s="33"/>
      <c r="H450" s="33"/>
      <c r="I450" s="37"/>
      <c r="M450" s="97"/>
      <c r="O450" s="79"/>
    </row>
    <row r="451" spans="3:15" ht="39.6">
      <c r="C451" s="47">
        <v>7.53</v>
      </c>
      <c r="D451" s="75" t="s">
        <v>567</v>
      </c>
      <c r="E451" s="31">
        <v>6</v>
      </c>
      <c r="F451" s="39" t="s">
        <v>21</v>
      </c>
      <c r="G451" s="33"/>
      <c r="H451" s="33"/>
      <c r="I451" s="37"/>
      <c r="M451" s="97"/>
      <c r="O451" s="79"/>
    </row>
    <row r="452" spans="3:15" ht="145.15">
      <c r="C452" s="26"/>
      <c r="D452" s="27" t="s">
        <v>583</v>
      </c>
      <c r="E452" s="28"/>
      <c r="F452" s="28"/>
      <c r="G452" s="28"/>
      <c r="H452" s="46"/>
      <c r="I452" s="29"/>
      <c r="M452" s="97"/>
      <c r="O452" s="79"/>
    </row>
    <row r="453" spans="3:15" ht="30" customHeight="1">
      <c r="C453" s="47">
        <v>7.54</v>
      </c>
      <c r="D453" s="75" t="s">
        <v>580</v>
      </c>
      <c r="E453" s="31">
        <v>1</v>
      </c>
      <c r="F453" s="39" t="s">
        <v>21</v>
      </c>
      <c r="G453" s="33"/>
      <c r="H453" s="33"/>
      <c r="I453" s="37"/>
      <c r="M453" s="97"/>
      <c r="O453" s="79"/>
    </row>
    <row r="454" spans="3:15" ht="30" customHeight="1">
      <c r="C454" s="47">
        <v>7.55</v>
      </c>
      <c r="D454" s="75" t="s">
        <v>581</v>
      </c>
      <c r="E454" s="31">
        <v>1</v>
      </c>
      <c r="F454" s="39" t="s">
        <v>21</v>
      </c>
      <c r="G454" s="33"/>
      <c r="H454" s="33"/>
      <c r="I454" s="37"/>
      <c r="M454" s="97"/>
      <c r="O454" s="79"/>
    </row>
    <row r="455" spans="3:15" ht="52.5" customHeight="1">
      <c r="C455" s="47">
        <v>7.56</v>
      </c>
      <c r="D455" s="75" t="s">
        <v>565</v>
      </c>
      <c r="E455" s="31">
        <v>20.95</v>
      </c>
      <c r="F455" s="39" t="s">
        <v>21</v>
      </c>
      <c r="G455" s="33"/>
      <c r="H455" s="33"/>
      <c r="I455" s="37"/>
      <c r="M455" s="97"/>
      <c r="O455" s="79"/>
    </row>
    <row r="456" spans="3:15" ht="52.9">
      <c r="C456" s="47">
        <v>7.57</v>
      </c>
      <c r="D456" s="75" t="s">
        <v>572</v>
      </c>
      <c r="E456" s="31">
        <v>20.95</v>
      </c>
      <c r="F456" s="39" t="s">
        <v>21</v>
      </c>
      <c r="G456" s="33"/>
      <c r="H456" s="33"/>
      <c r="I456" s="37"/>
      <c r="M456" s="97"/>
      <c r="O456" s="79"/>
    </row>
    <row r="457" spans="3:15" ht="39.6">
      <c r="C457" s="47">
        <v>7.58</v>
      </c>
      <c r="D457" s="75" t="s">
        <v>567</v>
      </c>
      <c r="E457" s="31">
        <v>6</v>
      </c>
      <c r="F457" s="39" t="s">
        <v>21</v>
      </c>
      <c r="G457" s="33"/>
      <c r="H457" s="33"/>
      <c r="I457" s="37"/>
      <c r="M457" s="97"/>
      <c r="O457" s="79"/>
    </row>
    <row r="458" spans="3:15" ht="92.45">
      <c r="C458" s="47">
        <v>7.59</v>
      </c>
      <c r="D458" s="75" t="s">
        <v>584</v>
      </c>
      <c r="E458" s="31">
        <v>1</v>
      </c>
      <c r="F458" s="39" t="s">
        <v>21</v>
      </c>
      <c r="G458" s="33"/>
      <c r="H458" s="33"/>
      <c r="I458" s="37"/>
      <c r="M458" s="97"/>
      <c r="O458" s="79"/>
    </row>
    <row r="459" spans="3:15" ht="30" customHeight="1">
      <c r="C459" s="72">
        <v>8</v>
      </c>
      <c r="D459" s="73" t="s">
        <v>585</v>
      </c>
      <c r="E459" s="73"/>
      <c r="F459" s="73"/>
      <c r="G459" s="73"/>
      <c r="H459" s="73"/>
      <c r="I459" s="74"/>
      <c r="O459" s="79"/>
    </row>
    <row r="460" spans="3:15" ht="30" customHeight="1">
      <c r="C460" s="26">
        <v>8.01</v>
      </c>
      <c r="D460" s="27" t="s">
        <v>15</v>
      </c>
      <c r="E460" s="28"/>
      <c r="F460" s="28"/>
      <c r="G460" s="28"/>
      <c r="H460" s="28"/>
      <c r="I460" s="29"/>
      <c r="O460" s="79"/>
    </row>
    <row r="461" spans="3:15" ht="44.25" customHeight="1">
      <c r="C461" s="36" t="s">
        <v>586</v>
      </c>
      <c r="D461" s="30" t="s">
        <v>587</v>
      </c>
      <c r="E461" s="31">
        <v>95</v>
      </c>
      <c r="F461" s="32" t="s">
        <v>65</v>
      </c>
      <c r="G461" s="33"/>
      <c r="H461" s="33"/>
      <c r="I461" s="34"/>
      <c r="O461" s="79"/>
    </row>
    <row r="462" spans="3:15" ht="30" customHeight="1">
      <c r="C462" s="36" t="s">
        <v>588</v>
      </c>
      <c r="D462" s="30" t="s">
        <v>589</v>
      </c>
      <c r="E462" s="31">
        <v>95</v>
      </c>
      <c r="F462" s="32" t="s">
        <v>65</v>
      </c>
      <c r="G462" s="33"/>
      <c r="H462" s="33"/>
      <c r="I462" s="34"/>
      <c r="O462" s="79"/>
    </row>
    <row r="463" spans="3:15" ht="30" customHeight="1">
      <c r="C463" s="36" t="s">
        <v>590</v>
      </c>
      <c r="D463" s="30" t="s">
        <v>591</v>
      </c>
      <c r="E463" s="31">
        <v>1</v>
      </c>
      <c r="F463" s="35" t="s">
        <v>18</v>
      </c>
      <c r="G463" s="33"/>
      <c r="H463" s="33"/>
      <c r="I463" s="34"/>
      <c r="O463" s="79"/>
    </row>
    <row r="464" spans="3:15" ht="30" customHeight="1">
      <c r="C464" s="36" t="s">
        <v>592</v>
      </c>
      <c r="D464" s="30" t="s">
        <v>593</v>
      </c>
      <c r="E464" s="31">
        <v>400</v>
      </c>
      <c r="F464" s="32" t="s">
        <v>28</v>
      </c>
      <c r="G464" s="33"/>
      <c r="H464" s="33"/>
      <c r="I464" s="34"/>
      <c r="O464" s="79"/>
    </row>
    <row r="465" spans="3:15" ht="30" customHeight="1">
      <c r="C465" s="36" t="s">
        <v>594</v>
      </c>
      <c r="D465" s="30" t="s">
        <v>595</v>
      </c>
      <c r="E465" s="31">
        <v>250</v>
      </c>
      <c r="F465" s="32" t="s">
        <v>156</v>
      </c>
      <c r="G465" s="33"/>
      <c r="H465" s="33"/>
      <c r="I465" s="34"/>
      <c r="O465" s="79"/>
    </row>
    <row r="466" spans="3:15" ht="39.6">
      <c r="C466" s="36" t="s">
        <v>596</v>
      </c>
      <c r="D466" s="30" t="s">
        <v>597</v>
      </c>
      <c r="E466" s="31">
        <v>1</v>
      </c>
      <c r="F466" s="35" t="s">
        <v>18</v>
      </c>
      <c r="G466" s="33"/>
      <c r="H466" s="33"/>
      <c r="I466" s="34"/>
      <c r="O466" s="79"/>
    </row>
    <row r="467" spans="3:15" ht="28.5" customHeight="1">
      <c r="C467" s="36" t="s">
        <v>598</v>
      </c>
      <c r="D467" s="30" t="s">
        <v>599</v>
      </c>
      <c r="E467" s="31">
        <v>1</v>
      </c>
      <c r="F467" s="35" t="s">
        <v>18</v>
      </c>
      <c r="G467" s="33"/>
      <c r="H467" s="33"/>
      <c r="I467" s="34"/>
      <c r="O467" s="79"/>
    </row>
    <row r="468" spans="3:15" ht="30" customHeight="1">
      <c r="C468" s="26">
        <v>8.02</v>
      </c>
      <c r="D468" s="27" t="s">
        <v>600</v>
      </c>
      <c r="E468" s="28"/>
      <c r="F468" s="28"/>
      <c r="G468" s="28"/>
      <c r="H468" s="28"/>
      <c r="I468" s="29"/>
      <c r="O468" s="79"/>
    </row>
    <row r="469" spans="3:15" ht="184.9">
      <c r="C469" s="36" t="s">
        <v>601</v>
      </c>
      <c r="D469" s="30" t="s">
        <v>602</v>
      </c>
      <c r="E469" s="31">
        <v>1</v>
      </c>
      <c r="F469" s="35" t="s">
        <v>18</v>
      </c>
      <c r="G469" s="33"/>
      <c r="H469" s="33"/>
      <c r="I469" s="34"/>
      <c r="O469" s="79"/>
    </row>
    <row r="470" spans="3:15" ht="66">
      <c r="C470" s="36" t="s">
        <v>603</v>
      </c>
      <c r="D470" s="30" t="s">
        <v>604</v>
      </c>
      <c r="E470" s="31">
        <v>1</v>
      </c>
      <c r="F470" s="35" t="s">
        <v>18</v>
      </c>
      <c r="G470" s="33"/>
      <c r="H470" s="33"/>
      <c r="I470" s="34"/>
      <c r="O470" s="79"/>
    </row>
    <row r="471" spans="3:15" ht="39.6">
      <c r="C471" s="36" t="s">
        <v>605</v>
      </c>
      <c r="D471" s="30" t="s">
        <v>606</v>
      </c>
      <c r="E471" s="31">
        <v>1</v>
      </c>
      <c r="F471" s="35" t="s">
        <v>18</v>
      </c>
      <c r="G471" s="33"/>
      <c r="H471" s="33"/>
      <c r="I471" s="34"/>
      <c r="O471" s="79"/>
    </row>
    <row r="472" spans="3:15" ht="30" customHeight="1">
      <c r="C472" s="36" t="s">
        <v>607</v>
      </c>
      <c r="D472" s="30" t="s">
        <v>608</v>
      </c>
      <c r="E472" s="31">
        <v>1</v>
      </c>
      <c r="F472" s="35" t="s">
        <v>18</v>
      </c>
      <c r="G472" s="33"/>
      <c r="H472" s="33"/>
      <c r="I472" s="34"/>
      <c r="O472" s="79"/>
    </row>
    <row r="473" spans="3:15" ht="30" customHeight="1">
      <c r="C473" s="26">
        <v>8.0299999999999994</v>
      </c>
      <c r="D473" s="27" t="s">
        <v>48</v>
      </c>
      <c r="E473" s="28"/>
      <c r="F473" s="28"/>
      <c r="G473" s="28"/>
      <c r="H473" s="28"/>
      <c r="I473" s="29"/>
      <c r="O473" s="79"/>
    </row>
    <row r="474" spans="3:15" ht="66">
      <c r="C474" s="36" t="s">
        <v>609</v>
      </c>
      <c r="D474" s="38" t="s">
        <v>610</v>
      </c>
      <c r="E474" s="40">
        <v>150</v>
      </c>
      <c r="F474" s="39" t="s">
        <v>28</v>
      </c>
      <c r="G474" s="33"/>
      <c r="H474" s="33"/>
      <c r="I474" s="37"/>
      <c r="O474" s="79"/>
    </row>
    <row r="475" spans="3:15" ht="39.6">
      <c r="C475" s="36" t="s">
        <v>611</v>
      </c>
      <c r="D475" s="38" t="s">
        <v>612</v>
      </c>
      <c r="E475" s="40">
        <v>890</v>
      </c>
      <c r="F475" s="39" t="s">
        <v>28</v>
      </c>
      <c r="G475" s="33"/>
      <c r="H475" s="33"/>
      <c r="I475" s="37"/>
      <c r="O475" s="79"/>
    </row>
    <row r="476" spans="3:15" ht="39.6">
      <c r="C476" s="36" t="s">
        <v>613</v>
      </c>
      <c r="D476" s="38" t="s">
        <v>614</v>
      </c>
      <c r="E476" s="40">
        <v>250</v>
      </c>
      <c r="F476" s="39" t="s">
        <v>65</v>
      </c>
      <c r="G476" s="33"/>
      <c r="H476" s="33"/>
      <c r="I476" s="37"/>
      <c r="O476" s="79"/>
    </row>
    <row r="477" spans="3:15" ht="39.6">
      <c r="C477" s="36" t="s">
        <v>615</v>
      </c>
      <c r="D477" s="38" t="s">
        <v>616</v>
      </c>
      <c r="E477" s="40">
        <v>300</v>
      </c>
      <c r="F477" s="39" t="s">
        <v>28</v>
      </c>
      <c r="G477" s="33"/>
      <c r="H477" s="33"/>
      <c r="I477" s="37"/>
      <c r="O477" s="79"/>
    </row>
    <row r="478" spans="3:15" ht="52.9">
      <c r="C478" s="36" t="s">
        <v>617</v>
      </c>
      <c r="D478" s="38" t="s">
        <v>618</v>
      </c>
      <c r="E478" s="40">
        <v>20</v>
      </c>
      <c r="F478" s="39" t="s">
        <v>28</v>
      </c>
      <c r="G478" s="33"/>
      <c r="H478" s="33"/>
      <c r="I478" s="37"/>
      <c r="O478" s="79"/>
    </row>
    <row r="479" spans="3:15" ht="30" customHeight="1">
      <c r="C479" s="36" t="s">
        <v>619</v>
      </c>
      <c r="D479" s="41" t="s">
        <v>620</v>
      </c>
      <c r="E479" s="31">
        <v>1900</v>
      </c>
      <c r="F479" s="39" t="s">
        <v>28</v>
      </c>
      <c r="G479" s="33"/>
      <c r="H479" s="33"/>
      <c r="I479" s="37"/>
      <c r="O479" s="79"/>
    </row>
    <row r="480" spans="3:15" ht="30" customHeight="1">
      <c r="C480" s="26">
        <v>8.0399999999999991</v>
      </c>
      <c r="D480" s="27" t="s">
        <v>621</v>
      </c>
      <c r="E480" s="28"/>
      <c r="F480" s="28"/>
      <c r="G480" s="28"/>
      <c r="H480" s="28"/>
      <c r="I480" s="29"/>
      <c r="O480" s="79"/>
    </row>
    <row r="481" spans="3:15" ht="30" customHeight="1">
      <c r="C481" s="69" t="s">
        <v>622</v>
      </c>
      <c r="D481" s="30" t="s">
        <v>623</v>
      </c>
      <c r="E481" s="43">
        <v>101.1</v>
      </c>
      <c r="F481" s="44" t="s">
        <v>156</v>
      </c>
      <c r="G481" s="45"/>
      <c r="H481" s="33"/>
      <c r="I481" s="37"/>
      <c r="O481" s="79"/>
    </row>
    <row r="482" spans="3:15" ht="30" customHeight="1">
      <c r="C482" s="69" t="s">
        <v>624</v>
      </c>
      <c r="D482" s="30" t="s">
        <v>625</v>
      </c>
      <c r="E482" s="43">
        <v>90</v>
      </c>
      <c r="F482" s="44" t="s">
        <v>156</v>
      </c>
      <c r="G482" s="45"/>
      <c r="H482" s="33"/>
      <c r="I482" s="37"/>
      <c r="O482" s="79"/>
    </row>
    <row r="483" spans="3:15" ht="30" customHeight="1">
      <c r="C483" s="69" t="s">
        <v>626</v>
      </c>
      <c r="D483" s="30" t="s">
        <v>627</v>
      </c>
      <c r="E483" s="43">
        <v>3.7</v>
      </c>
      <c r="F483" s="44" t="s">
        <v>156</v>
      </c>
      <c r="G483" s="45"/>
      <c r="H483" s="33"/>
      <c r="I483" s="37"/>
      <c r="O483" s="79"/>
    </row>
    <row r="484" spans="3:15" ht="52.9">
      <c r="C484" s="69" t="s">
        <v>628</v>
      </c>
      <c r="D484" s="30" t="s">
        <v>629</v>
      </c>
      <c r="E484" s="43">
        <v>7.07</v>
      </c>
      <c r="F484" s="44" t="s">
        <v>65</v>
      </c>
      <c r="G484" s="45"/>
      <c r="H484" s="33"/>
      <c r="I484" s="37"/>
      <c r="O484" s="79"/>
    </row>
    <row r="485" spans="3:15" ht="52.9">
      <c r="C485" s="69" t="s">
        <v>630</v>
      </c>
      <c r="D485" s="30" t="s">
        <v>631</v>
      </c>
      <c r="E485" s="43">
        <v>15.6</v>
      </c>
      <c r="F485" s="44" t="s">
        <v>28</v>
      </c>
      <c r="G485" s="45"/>
      <c r="H485" s="33"/>
      <c r="I485" s="37"/>
      <c r="O485" s="79"/>
    </row>
    <row r="486" spans="3:15" ht="52.9">
      <c r="C486" s="69" t="s">
        <v>632</v>
      </c>
      <c r="D486" s="30" t="s">
        <v>633</v>
      </c>
      <c r="E486" s="43">
        <v>9.9</v>
      </c>
      <c r="F486" s="44" t="s">
        <v>28</v>
      </c>
      <c r="G486" s="45"/>
      <c r="H486" s="33"/>
      <c r="I486" s="37"/>
      <c r="O486" s="79"/>
    </row>
    <row r="487" spans="3:15" ht="52.9">
      <c r="C487" s="69" t="s">
        <v>634</v>
      </c>
      <c r="D487" s="30" t="s">
        <v>635</v>
      </c>
      <c r="E487" s="43">
        <v>7.07</v>
      </c>
      <c r="F487" s="44" t="s">
        <v>28</v>
      </c>
      <c r="G487" s="45"/>
      <c r="H487" s="33"/>
      <c r="I487" s="37"/>
      <c r="O487" s="79"/>
    </row>
    <row r="488" spans="3:15" ht="52.9">
      <c r="C488" s="69" t="s">
        <v>636</v>
      </c>
      <c r="D488" s="30" t="s">
        <v>637</v>
      </c>
      <c r="E488" s="43">
        <v>7.07</v>
      </c>
      <c r="F488" s="44" t="s">
        <v>65</v>
      </c>
      <c r="G488" s="45"/>
      <c r="H488" s="33"/>
      <c r="I488" s="37"/>
      <c r="O488" s="79"/>
    </row>
    <row r="489" spans="3:15" ht="30" customHeight="1">
      <c r="C489" s="26">
        <v>8.0500000000000007</v>
      </c>
      <c r="D489" s="27" t="s">
        <v>638</v>
      </c>
      <c r="E489" s="28"/>
      <c r="F489" s="28"/>
      <c r="G489" s="28"/>
      <c r="H489" s="28"/>
      <c r="I489" s="29"/>
      <c r="O489" s="79"/>
    </row>
    <row r="490" spans="3:15" ht="30" customHeight="1">
      <c r="C490" s="69" t="s">
        <v>639</v>
      </c>
      <c r="D490" s="30" t="s">
        <v>623</v>
      </c>
      <c r="E490" s="43">
        <v>81</v>
      </c>
      <c r="F490" s="44" t="s">
        <v>156</v>
      </c>
      <c r="G490" s="45"/>
      <c r="H490" s="33"/>
      <c r="I490" s="37"/>
      <c r="O490" s="79"/>
    </row>
    <row r="491" spans="3:15" ht="30" customHeight="1">
      <c r="C491" s="69" t="s">
        <v>640</v>
      </c>
      <c r="D491" s="30" t="s">
        <v>625</v>
      </c>
      <c r="E491" s="43">
        <v>70.2</v>
      </c>
      <c r="F491" s="44" t="s">
        <v>156</v>
      </c>
      <c r="G491" s="45"/>
      <c r="H491" s="33"/>
      <c r="I491" s="37"/>
      <c r="O491" s="79"/>
    </row>
    <row r="492" spans="3:15" ht="30" customHeight="1">
      <c r="C492" s="69" t="s">
        <v>641</v>
      </c>
      <c r="D492" s="30" t="s">
        <v>627</v>
      </c>
      <c r="E492" s="43">
        <v>3.6</v>
      </c>
      <c r="F492" s="44" t="s">
        <v>156</v>
      </c>
      <c r="G492" s="45"/>
      <c r="H492" s="33"/>
      <c r="I492" s="37"/>
      <c r="O492" s="79"/>
    </row>
    <row r="493" spans="3:15" ht="52.9">
      <c r="C493" s="69" t="s">
        <v>642</v>
      </c>
      <c r="D493" s="30" t="s">
        <v>643</v>
      </c>
      <c r="E493" s="43">
        <v>9</v>
      </c>
      <c r="F493" s="44" t="s">
        <v>65</v>
      </c>
      <c r="G493" s="45"/>
      <c r="H493" s="33"/>
      <c r="I493" s="37"/>
      <c r="O493" s="79"/>
    </row>
    <row r="494" spans="3:15" ht="52.9">
      <c r="C494" s="69" t="s">
        <v>644</v>
      </c>
      <c r="D494" s="30" t="s">
        <v>631</v>
      </c>
      <c r="E494" s="43">
        <v>9</v>
      </c>
      <c r="F494" s="44" t="s">
        <v>28</v>
      </c>
      <c r="G494" s="45"/>
      <c r="H494" s="33"/>
      <c r="I494" s="37"/>
      <c r="O494" s="79"/>
    </row>
    <row r="495" spans="3:15" ht="52.9">
      <c r="C495" s="69" t="s">
        <v>645</v>
      </c>
      <c r="D495" s="30" t="s">
        <v>633</v>
      </c>
      <c r="E495" s="43">
        <v>12.6</v>
      </c>
      <c r="F495" s="44" t="s">
        <v>28</v>
      </c>
      <c r="G495" s="45"/>
      <c r="H495" s="33"/>
      <c r="I495" s="37"/>
      <c r="O495" s="79"/>
    </row>
    <row r="496" spans="3:15" ht="52.9">
      <c r="C496" s="69" t="s">
        <v>646</v>
      </c>
      <c r="D496" s="30" t="s">
        <v>635</v>
      </c>
      <c r="E496" s="43">
        <v>5.4</v>
      </c>
      <c r="F496" s="44" t="s">
        <v>28</v>
      </c>
      <c r="G496" s="45"/>
      <c r="H496" s="33"/>
      <c r="I496" s="37"/>
      <c r="O496" s="79"/>
    </row>
    <row r="497" spans="3:15" ht="52.9">
      <c r="C497" s="69" t="s">
        <v>647</v>
      </c>
      <c r="D497" s="30" t="s">
        <v>637</v>
      </c>
      <c r="E497" s="43">
        <v>9</v>
      </c>
      <c r="F497" s="44" t="s">
        <v>65</v>
      </c>
      <c r="G497" s="45"/>
      <c r="H497" s="33"/>
      <c r="I497" s="37"/>
      <c r="O497" s="79"/>
    </row>
    <row r="498" spans="3:15" ht="30" customHeight="1">
      <c r="C498" s="26">
        <v>8.06</v>
      </c>
      <c r="D498" s="27" t="s">
        <v>648</v>
      </c>
      <c r="E498" s="28"/>
      <c r="F498" s="28"/>
      <c r="G498" s="28"/>
      <c r="H498" s="28"/>
      <c r="I498" s="29"/>
      <c r="O498" s="79"/>
    </row>
    <row r="499" spans="3:15" ht="30" customHeight="1">
      <c r="C499" s="69" t="s">
        <v>649</v>
      </c>
      <c r="D499" s="30" t="s">
        <v>623</v>
      </c>
      <c r="E499" s="43">
        <v>49.5</v>
      </c>
      <c r="F499" s="44" t="s">
        <v>156</v>
      </c>
      <c r="G499" s="45"/>
      <c r="H499" s="33"/>
      <c r="I499" s="37"/>
      <c r="O499" s="79"/>
    </row>
    <row r="500" spans="3:15" ht="30" customHeight="1">
      <c r="C500" s="69" t="s">
        <v>650</v>
      </c>
      <c r="D500" s="30" t="s">
        <v>625</v>
      </c>
      <c r="E500" s="43">
        <v>41.6</v>
      </c>
      <c r="F500" s="44" t="s">
        <v>156</v>
      </c>
      <c r="G500" s="45"/>
      <c r="H500" s="33"/>
      <c r="I500" s="37"/>
      <c r="O500" s="79"/>
    </row>
    <row r="501" spans="3:15" ht="30" customHeight="1">
      <c r="C501" s="69" t="s">
        <v>651</v>
      </c>
      <c r="D501" s="30" t="s">
        <v>627</v>
      </c>
      <c r="E501" s="43">
        <v>2.9</v>
      </c>
      <c r="F501" s="44" t="s">
        <v>156</v>
      </c>
      <c r="G501" s="45"/>
      <c r="H501" s="33"/>
      <c r="I501" s="37"/>
      <c r="O501" s="79"/>
    </row>
    <row r="502" spans="3:15" ht="52.9">
      <c r="C502" s="69" t="s">
        <v>652</v>
      </c>
      <c r="D502" s="30" t="s">
        <v>653</v>
      </c>
      <c r="E502" s="43">
        <v>9</v>
      </c>
      <c r="F502" s="44" t="s">
        <v>65</v>
      </c>
      <c r="G502" s="45"/>
      <c r="H502" s="33"/>
      <c r="I502" s="37"/>
      <c r="O502" s="79"/>
    </row>
    <row r="503" spans="3:15" ht="52.9">
      <c r="C503" s="69" t="s">
        <v>654</v>
      </c>
      <c r="D503" s="30" t="s">
        <v>633</v>
      </c>
      <c r="E503" s="43">
        <v>12.6</v>
      </c>
      <c r="F503" s="44" t="s">
        <v>28</v>
      </c>
      <c r="G503" s="45"/>
      <c r="H503" s="33"/>
      <c r="I503" s="37"/>
      <c r="O503" s="79"/>
    </row>
    <row r="504" spans="3:15" ht="52.9">
      <c r="C504" s="69" t="s">
        <v>655</v>
      </c>
      <c r="D504" s="30" t="s">
        <v>635</v>
      </c>
      <c r="E504" s="43">
        <v>10.8</v>
      </c>
      <c r="F504" s="44" t="s">
        <v>28</v>
      </c>
      <c r="G504" s="45"/>
      <c r="H504" s="33"/>
      <c r="I504" s="37"/>
      <c r="O504" s="79"/>
    </row>
    <row r="505" spans="3:15" ht="52.9">
      <c r="C505" s="69" t="s">
        <v>656</v>
      </c>
      <c r="D505" s="30" t="s">
        <v>637</v>
      </c>
      <c r="E505" s="43">
        <v>9</v>
      </c>
      <c r="F505" s="44" t="s">
        <v>65</v>
      </c>
      <c r="G505" s="45"/>
      <c r="H505" s="33"/>
      <c r="I505" s="37"/>
      <c r="O505" s="79"/>
    </row>
    <row r="506" spans="3:15" ht="30" customHeight="1">
      <c r="C506" s="26">
        <v>8.07</v>
      </c>
      <c r="D506" s="27" t="s">
        <v>657</v>
      </c>
      <c r="E506" s="28"/>
      <c r="F506" s="28"/>
      <c r="G506" s="28"/>
      <c r="H506" s="28"/>
      <c r="I506" s="29"/>
      <c r="O506" s="79"/>
    </row>
    <row r="507" spans="3:15" ht="30" customHeight="1">
      <c r="C507" s="69" t="s">
        <v>658</v>
      </c>
      <c r="D507" s="30" t="s">
        <v>623</v>
      </c>
      <c r="E507" s="43">
        <v>27</v>
      </c>
      <c r="F507" s="44" t="s">
        <v>156</v>
      </c>
      <c r="G507" s="45"/>
      <c r="H507" s="33"/>
      <c r="I507" s="37"/>
      <c r="O507" s="79"/>
    </row>
    <row r="508" spans="3:15" ht="30" customHeight="1">
      <c r="C508" s="69" t="s">
        <v>659</v>
      </c>
      <c r="D508" s="30" t="s">
        <v>625</v>
      </c>
      <c r="E508" s="43">
        <v>21</v>
      </c>
      <c r="F508" s="44" t="s">
        <v>156</v>
      </c>
      <c r="G508" s="45"/>
      <c r="H508" s="33"/>
      <c r="I508" s="37"/>
      <c r="O508" s="79"/>
    </row>
    <row r="509" spans="3:15" ht="30" customHeight="1">
      <c r="C509" s="69" t="s">
        <v>660</v>
      </c>
      <c r="D509" s="30" t="s">
        <v>627</v>
      </c>
      <c r="E509" s="43">
        <v>2.4</v>
      </c>
      <c r="F509" s="44" t="s">
        <v>156</v>
      </c>
      <c r="G509" s="45"/>
      <c r="H509" s="33"/>
      <c r="I509" s="37"/>
      <c r="O509" s="79"/>
    </row>
    <row r="510" spans="3:15" ht="52.9">
      <c r="C510" s="69" t="s">
        <v>661</v>
      </c>
      <c r="D510" s="30" t="s">
        <v>662</v>
      </c>
      <c r="E510" s="43">
        <v>15</v>
      </c>
      <c r="F510" s="44" t="s">
        <v>65</v>
      </c>
      <c r="G510" s="45"/>
      <c r="H510" s="33"/>
      <c r="I510" s="37"/>
      <c r="O510" s="79"/>
    </row>
    <row r="511" spans="3:15" ht="52.9">
      <c r="C511" s="69" t="s">
        <v>663</v>
      </c>
      <c r="D511" s="30" t="s">
        <v>635</v>
      </c>
      <c r="E511" s="43">
        <v>21</v>
      </c>
      <c r="F511" s="44" t="s">
        <v>28</v>
      </c>
      <c r="G511" s="45"/>
      <c r="H511" s="33"/>
      <c r="I511" s="37"/>
      <c r="O511" s="79"/>
    </row>
    <row r="512" spans="3:15" ht="52.9">
      <c r="C512" s="69" t="s">
        <v>664</v>
      </c>
      <c r="D512" s="30" t="s">
        <v>637</v>
      </c>
      <c r="E512" s="43">
        <v>15</v>
      </c>
      <c r="F512" s="44" t="s">
        <v>65</v>
      </c>
      <c r="G512" s="45"/>
      <c r="H512" s="33"/>
      <c r="I512" s="37"/>
      <c r="O512" s="79"/>
    </row>
    <row r="513" spans="3:15" ht="30" customHeight="1">
      <c r="C513" s="26">
        <v>8.08</v>
      </c>
      <c r="D513" s="27" t="s">
        <v>665</v>
      </c>
      <c r="E513" s="28"/>
      <c r="F513" s="28"/>
      <c r="G513" s="28"/>
      <c r="H513" s="28"/>
      <c r="I513" s="29"/>
      <c r="O513" s="79"/>
    </row>
    <row r="514" spans="3:15" ht="30" customHeight="1">
      <c r="C514" s="69" t="s">
        <v>666</v>
      </c>
      <c r="D514" s="30" t="s">
        <v>623</v>
      </c>
      <c r="E514" s="43">
        <v>45.6</v>
      </c>
      <c r="F514" s="44" t="s">
        <v>156</v>
      </c>
      <c r="G514" s="45"/>
      <c r="H514" s="33"/>
      <c r="I514" s="37"/>
      <c r="O514" s="79"/>
    </row>
    <row r="515" spans="3:15" ht="30" customHeight="1">
      <c r="C515" s="69" t="s">
        <v>667</v>
      </c>
      <c r="D515" s="30" t="s">
        <v>625</v>
      </c>
      <c r="E515" s="43">
        <v>19.2</v>
      </c>
      <c r="F515" s="44" t="s">
        <v>156</v>
      </c>
      <c r="G515" s="45"/>
      <c r="H515" s="33"/>
      <c r="I515" s="37"/>
      <c r="O515" s="79"/>
    </row>
    <row r="516" spans="3:15" ht="30" customHeight="1">
      <c r="C516" s="69" t="s">
        <v>668</v>
      </c>
      <c r="D516" s="30" t="s">
        <v>627</v>
      </c>
      <c r="E516" s="43">
        <v>14.4</v>
      </c>
      <c r="F516" s="44" t="s">
        <v>156</v>
      </c>
      <c r="G516" s="45"/>
      <c r="H516" s="33"/>
      <c r="I516" s="37"/>
      <c r="O516" s="79"/>
    </row>
    <row r="517" spans="3:15" ht="30" customHeight="1">
      <c r="C517" s="69" t="s">
        <v>669</v>
      </c>
      <c r="D517" s="30" t="s">
        <v>670</v>
      </c>
      <c r="E517" s="43">
        <v>110</v>
      </c>
      <c r="F517" s="44" t="s">
        <v>65</v>
      </c>
      <c r="G517" s="45"/>
      <c r="H517" s="33"/>
      <c r="I517" s="37"/>
      <c r="O517" s="79"/>
    </row>
    <row r="518" spans="3:15" ht="39.6">
      <c r="C518" s="69" t="s">
        <v>671</v>
      </c>
      <c r="D518" s="30" t="s">
        <v>672</v>
      </c>
      <c r="E518" s="43">
        <v>110</v>
      </c>
      <c r="F518" s="44" t="s">
        <v>65</v>
      </c>
      <c r="G518" s="45"/>
      <c r="H518" s="33"/>
      <c r="I518" s="37"/>
      <c r="O518" s="79"/>
    </row>
    <row r="519" spans="3:15" ht="52.9">
      <c r="C519" s="69" t="s">
        <v>673</v>
      </c>
      <c r="D519" s="30" t="s">
        <v>637</v>
      </c>
      <c r="E519" s="43">
        <v>110</v>
      </c>
      <c r="F519" s="44" t="s">
        <v>65</v>
      </c>
      <c r="G519" s="45"/>
      <c r="H519" s="33"/>
      <c r="I519" s="37"/>
      <c r="O519" s="79"/>
    </row>
    <row r="520" spans="3:15" ht="39.6">
      <c r="C520" s="69" t="s">
        <v>674</v>
      </c>
      <c r="D520" s="30" t="s">
        <v>672</v>
      </c>
      <c r="E520" s="43">
        <v>110</v>
      </c>
      <c r="F520" s="44" t="s">
        <v>65</v>
      </c>
      <c r="G520" s="45"/>
      <c r="H520" s="33"/>
      <c r="I520" s="37"/>
      <c r="O520" s="79"/>
    </row>
    <row r="521" spans="3:15" ht="30" customHeight="1">
      <c r="C521" s="26">
        <v>8.09</v>
      </c>
      <c r="D521" s="27" t="s">
        <v>75</v>
      </c>
      <c r="E521" s="28"/>
      <c r="F521" s="28"/>
      <c r="G521" s="28"/>
      <c r="H521" s="28"/>
      <c r="I521" s="29"/>
      <c r="O521" s="79"/>
    </row>
    <row r="522" spans="3:15" ht="79.150000000000006">
      <c r="C522" s="36" t="s">
        <v>675</v>
      </c>
      <c r="D522" s="38" t="s">
        <v>676</v>
      </c>
      <c r="E522" s="40">
        <v>1</v>
      </c>
      <c r="F522" s="36" t="s">
        <v>21</v>
      </c>
      <c r="G522" s="33"/>
      <c r="H522" s="33"/>
      <c r="I522" s="37"/>
      <c r="O522" s="79"/>
    </row>
    <row r="523" spans="3:15" ht="79.150000000000006">
      <c r="C523" s="36" t="s">
        <v>677</v>
      </c>
      <c r="D523" s="38" t="s">
        <v>678</v>
      </c>
      <c r="E523" s="40">
        <v>1</v>
      </c>
      <c r="F523" s="36" t="s">
        <v>21</v>
      </c>
      <c r="G523" s="33"/>
      <c r="H523" s="33"/>
      <c r="I523" s="37"/>
      <c r="O523" s="79"/>
    </row>
    <row r="524" spans="3:15" ht="30" customHeight="1">
      <c r="C524" s="26">
        <v>8.1</v>
      </c>
      <c r="D524" s="27" t="s">
        <v>679</v>
      </c>
      <c r="E524" s="28"/>
      <c r="F524" s="28"/>
      <c r="G524" s="28"/>
      <c r="H524" s="28"/>
      <c r="I524" s="29"/>
      <c r="O524" s="79"/>
    </row>
    <row r="525" spans="3:15" ht="30" customHeight="1">
      <c r="C525" s="44" t="s">
        <v>680</v>
      </c>
      <c r="D525" s="30" t="s">
        <v>681</v>
      </c>
      <c r="E525" s="43">
        <v>5</v>
      </c>
      <c r="F525" s="44" t="s">
        <v>156</v>
      </c>
      <c r="G525" s="45"/>
      <c r="H525" s="45"/>
      <c r="I525" s="70"/>
      <c r="O525" s="79"/>
    </row>
    <row r="526" spans="3:15" ht="30" customHeight="1">
      <c r="C526" s="44" t="s">
        <v>682</v>
      </c>
      <c r="D526" s="30" t="s">
        <v>625</v>
      </c>
      <c r="E526" s="43">
        <v>3</v>
      </c>
      <c r="F526" s="44" t="s">
        <v>156</v>
      </c>
      <c r="G526" s="45"/>
      <c r="H526" s="45"/>
      <c r="I526" s="70"/>
      <c r="O526" s="79"/>
    </row>
    <row r="527" spans="3:15" ht="30" customHeight="1">
      <c r="C527" s="44" t="s">
        <v>683</v>
      </c>
      <c r="D527" s="30" t="s">
        <v>627</v>
      </c>
      <c r="E527" s="43">
        <v>1.625</v>
      </c>
      <c r="F527" s="44" t="s">
        <v>156</v>
      </c>
      <c r="G527" s="45"/>
      <c r="H527" s="45"/>
      <c r="I527" s="70"/>
      <c r="O527" s="79"/>
    </row>
    <row r="528" spans="3:15" ht="30" customHeight="1">
      <c r="C528" s="44" t="s">
        <v>684</v>
      </c>
      <c r="D528" s="71" t="s">
        <v>685</v>
      </c>
      <c r="E528" s="43">
        <v>1.5</v>
      </c>
      <c r="F528" s="44" t="s">
        <v>156</v>
      </c>
      <c r="G528" s="45"/>
      <c r="H528" s="45"/>
      <c r="I528" s="70"/>
      <c r="O528" s="79"/>
    </row>
    <row r="529" spans="3:15" ht="52.9">
      <c r="C529" s="44" t="s">
        <v>686</v>
      </c>
      <c r="D529" s="71" t="s">
        <v>687</v>
      </c>
      <c r="E529" s="31">
        <v>35</v>
      </c>
      <c r="F529" s="69" t="s">
        <v>28</v>
      </c>
      <c r="G529" s="45"/>
      <c r="H529" s="45"/>
      <c r="I529" s="70"/>
      <c r="O529" s="79"/>
    </row>
    <row r="530" spans="3:15" ht="30" customHeight="1">
      <c r="C530" s="44" t="s">
        <v>688</v>
      </c>
      <c r="D530" s="71" t="s">
        <v>689</v>
      </c>
      <c r="E530" s="31">
        <v>4</v>
      </c>
      <c r="F530" s="69" t="s">
        <v>65</v>
      </c>
      <c r="G530" s="45"/>
      <c r="H530" s="45"/>
      <c r="I530" s="70"/>
      <c r="O530" s="79"/>
    </row>
    <row r="531" spans="3:15" ht="30" customHeight="1">
      <c r="C531" s="44" t="s">
        <v>690</v>
      </c>
      <c r="D531" s="30" t="s">
        <v>691</v>
      </c>
      <c r="E531" s="43">
        <v>10</v>
      </c>
      <c r="F531" s="69" t="s">
        <v>28</v>
      </c>
      <c r="G531" s="45"/>
      <c r="H531" s="45"/>
      <c r="I531" s="70"/>
      <c r="O531" s="79"/>
    </row>
    <row r="532" spans="3:15" ht="52.9">
      <c r="C532" s="44" t="s">
        <v>692</v>
      </c>
      <c r="D532" s="30" t="s">
        <v>693</v>
      </c>
      <c r="E532" s="43">
        <v>6.5</v>
      </c>
      <c r="F532" s="44" t="s">
        <v>28</v>
      </c>
      <c r="G532" s="45"/>
      <c r="H532" s="45"/>
      <c r="I532" s="70"/>
      <c r="O532" s="79"/>
    </row>
    <row r="533" spans="3:15" ht="52.9">
      <c r="C533" s="44" t="s">
        <v>694</v>
      </c>
      <c r="D533" s="30" t="s">
        <v>695</v>
      </c>
      <c r="E533" s="43">
        <v>6.5</v>
      </c>
      <c r="F533" s="69" t="s">
        <v>28</v>
      </c>
      <c r="G533" s="45"/>
      <c r="H533" s="45"/>
      <c r="I533" s="70"/>
      <c r="O533" s="79"/>
    </row>
    <row r="534" spans="3:15" ht="36" customHeight="1">
      <c r="C534" s="44" t="s">
        <v>696</v>
      </c>
      <c r="D534" s="71" t="s">
        <v>697</v>
      </c>
      <c r="E534" s="43">
        <v>3</v>
      </c>
      <c r="F534" s="69" t="s">
        <v>28</v>
      </c>
      <c r="G534" s="45"/>
      <c r="H534" s="45"/>
      <c r="I534" s="70"/>
      <c r="O534" s="79"/>
    </row>
    <row r="535" spans="3:15" ht="42.6" customHeight="1">
      <c r="C535" s="44" t="s">
        <v>698</v>
      </c>
      <c r="D535" s="71" t="s">
        <v>699</v>
      </c>
      <c r="E535" s="31">
        <v>4</v>
      </c>
      <c r="F535" s="69" t="s">
        <v>28</v>
      </c>
      <c r="G535" s="45"/>
      <c r="H535" s="45"/>
      <c r="I535" s="70"/>
      <c r="O535" s="79"/>
    </row>
    <row r="536" spans="3:15" ht="30" customHeight="1">
      <c r="C536" s="44" t="s">
        <v>700</v>
      </c>
      <c r="D536" s="71" t="s">
        <v>701</v>
      </c>
      <c r="E536" s="31">
        <v>60</v>
      </c>
      <c r="F536" s="69" t="s">
        <v>28</v>
      </c>
      <c r="G536" s="45"/>
      <c r="H536" s="45"/>
      <c r="I536" s="70"/>
      <c r="O536" s="79"/>
    </row>
    <row r="537" spans="3:15" ht="52.9">
      <c r="C537" s="44" t="s">
        <v>702</v>
      </c>
      <c r="D537" s="41" t="s">
        <v>703</v>
      </c>
      <c r="E537" s="31">
        <v>60</v>
      </c>
      <c r="F537" s="39" t="s">
        <v>28</v>
      </c>
      <c r="G537" s="33"/>
      <c r="H537" s="45"/>
      <c r="I537" s="70"/>
      <c r="O537" s="79"/>
    </row>
    <row r="538" spans="3:15" ht="30" customHeight="1">
      <c r="C538" s="44" t="s">
        <v>704</v>
      </c>
      <c r="D538" s="41" t="s">
        <v>705</v>
      </c>
      <c r="E538" s="31">
        <v>7.5</v>
      </c>
      <c r="F538" s="39" t="s">
        <v>28</v>
      </c>
      <c r="G538" s="33"/>
      <c r="H538" s="45"/>
      <c r="I538" s="70"/>
      <c r="O538" s="79"/>
    </row>
    <row r="539" spans="3:15" ht="66">
      <c r="C539" s="44" t="s">
        <v>706</v>
      </c>
      <c r="D539" s="71" t="s">
        <v>707</v>
      </c>
      <c r="E539" s="31">
        <v>1</v>
      </c>
      <c r="F539" s="69" t="s">
        <v>21</v>
      </c>
      <c r="G539" s="45"/>
      <c r="H539" s="45"/>
      <c r="I539" s="70"/>
      <c r="O539" s="79"/>
    </row>
    <row r="540" spans="3:15" ht="66">
      <c r="C540" s="44" t="s">
        <v>708</v>
      </c>
      <c r="D540" s="71" t="s">
        <v>709</v>
      </c>
      <c r="E540" s="31">
        <v>1</v>
      </c>
      <c r="F540" s="69" t="s">
        <v>21</v>
      </c>
      <c r="G540" s="45"/>
      <c r="H540" s="45"/>
      <c r="I540" s="70"/>
      <c r="O540" s="79"/>
    </row>
    <row r="541" spans="3:15" ht="52.9">
      <c r="C541" s="44" t="s">
        <v>710</v>
      </c>
      <c r="D541" s="71" t="s">
        <v>711</v>
      </c>
      <c r="E541" s="31">
        <v>2.2000000000000002</v>
      </c>
      <c r="F541" s="69" t="s">
        <v>28</v>
      </c>
      <c r="G541" s="45"/>
      <c r="H541" s="45"/>
      <c r="I541" s="70"/>
      <c r="O541" s="79"/>
    </row>
    <row r="542" spans="3:15" ht="52.9">
      <c r="C542" s="44" t="s">
        <v>712</v>
      </c>
      <c r="D542" s="71" t="s">
        <v>713</v>
      </c>
      <c r="E542" s="31">
        <v>0.6</v>
      </c>
      <c r="F542" s="69" t="s">
        <v>28</v>
      </c>
      <c r="G542" s="45"/>
      <c r="H542" s="45"/>
      <c r="I542" s="70"/>
      <c r="O542" s="79"/>
    </row>
    <row r="543" spans="3:15" ht="25.5" customHeight="1">
      <c r="C543" s="26">
        <v>8.11</v>
      </c>
      <c r="D543" s="27" t="s">
        <v>714</v>
      </c>
      <c r="E543" s="28"/>
      <c r="F543" s="28"/>
      <c r="G543" s="28"/>
      <c r="H543" s="28"/>
      <c r="I543" s="29"/>
      <c r="O543" s="79"/>
    </row>
    <row r="544" spans="3:15" ht="21" customHeight="1">
      <c r="C544" s="44" t="s">
        <v>715</v>
      </c>
      <c r="D544" s="30" t="s">
        <v>681</v>
      </c>
      <c r="E544" s="43">
        <v>5</v>
      </c>
      <c r="F544" s="44" t="s">
        <v>156</v>
      </c>
      <c r="G544" s="45"/>
      <c r="H544" s="45"/>
      <c r="I544" s="70"/>
      <c r="O544" s="79"/>
    </row>
    <row r="545" spans="3:15" ht="26.45">
      <c r="C545" s="44" t="s">
        <v>716</v>
      </c>
      <c r="D545" s="30" t="s">
        <v>625</v>
      </c>
      <c r="E545" s="43">
        <v>3</v>
      </c>
      <c r="F545" s="44" t="s">
        <v>156</v>
      </c>
      <c r="G545" s="45"/>
      <c r="H545" s="45"/>
      <c r="I545" s="70"/>
      <c r="O545" s="79"/>
    </row>
    <row r="546" spans="3:15" ht="26.45">
      <c r="C546" s="44" t="s">
        <v>717</v>
      </c>
      <c r="D546" s="30" t="s">
        <v>627</v>
      </c>
      <c r="E546" s="43">
        <v>1.625</v>
      </c>
      <c r="F546" s="44" t="s">
        <v>156</v>
      </c>
      <c r="G546" s="45"/>
      <c r="H546" s="45"/>
      <c r="I546" s="70"/>
      <c r="O546" s="79"/>
    </row>
    <row r="547" spans="3:15" ht="27.75" customHeight="1">
      <c r="C547" s="44" t="s">
        <v>718</v>
      </c>
      <c r="D547" s="71" t="s">
        <v>685</v>
      </c>
      <c r="E547" s="43">
        <v>1.5</v>
      </c>
      <c r="F547" s="44" t="s">
        <v>156</v>
      </c>
      <c r="G547" s="45"/>
      <c r="H547" s="45"/>
      <c r="I547" s="70"/>
      <c r="O547" s="79"/>
    </row>
    <row r="548" spans="3:15" ht="52.9">
      <c r="C548" s="44" t="s">
        <v>719</v>
      </c>
      <c r="D548" s="71" t="s">
        <v>687</v>
      </c>
      <c r="E548" s="31">
        <v>35</v>
      </c>
      <c r="F548" s="69" t="s">
        <v>28</v>
      </c>
      <c r="G548" s="45"/>
      <c r="H548" s="45"/>
      <c r="I548" s="70"/>
      <c r="O548" s="79"/>
    </row>
    <row r="549" spans="3:15" ht="29.25" customHeight="1">
      <c r="C549" s="44" t="s">
        <v>720</v>
      </c>
      <c r="D549" s="71" t="s">
        <v>689</v>
      </c>
      <c r="E549" s="31">
        <v>4</v>
      </c>
      <c r="F549" s="69" t="s">
        <v>65</v>
      </c>
      <c r="G549" s="45"/>
      <c r="H549" s="45"/>
      <c r="I549" s="70"/>
      <c r="O549" s="79"/>
    </row>
    <row r="550" spans="3:15">
      <c r="C550" s="44" t="s">
        <v>721</v>
      </c>
      <c r="D550" s="30" t="s">
        <v>691</v>
      </c>
      <c r="E550" s="43">
        <v>10</v>
      </c>
      <c r="F550" s="69" t="s">
        <v>28</v>
      </c>
      <c r="G550" s="45"/>
      <c r="H550" s="45"/>
      <c r="I550" s="70"/>
      <c r="O550" s="79"/>
    </row>
    <row r="551" spans="3:15" ht="52.9">
      <c r="C551" s="44" t="s">
        <v>722</v>
      </c>
      <c r="D551" s="30" t="s">
        <v>693</v>
      </c>
      <c r="E551" s="43">
        <v>6.5</v>
      </c>
      <c r="F551" s="44" t="s">
        <v>28</v>
      </c>
      <c r="G551" s="45"/>
      <c r="H551" s="45"/>
      <c r="I551" s="70"/>
      <c r="O551" s="79"/>
    </row>
    <row r="552" spans="3:15" ht="52.9">
      <c r="C552" s="44" t="s">
        <v>723</v>
      </c>
      <c r="D552" s="30" t="s">
        <v>695</v>
      </c>
      <c r="E552" s="43">
        <v>6.5</v>
      </c>
      <c r="F552" s="69" t="s">
        <v>28</v>
      </c>
      <c r="G552" s="45"/>
      <c r="H552" s="45"/>
      <c r="I552" s="70"/>
      <c r="O552" s="79"/>
    </row>
    <row r="553" spans="3:15" ht="31.5" customHeight="1">
      <c r="C553" s="44" t="s">
        <v>724</v>
      </c>
      <c r="D553" s="71" t="s">
        <v>697</v>
      </c>
      <c r="E553" s="43">
        <v>3</v>
      </c>
      <c r="F553" s="69" t="s">
        <v>28</v>
      </c>
      <c r="G553" s="45"/>
      <c r="H553" s="45"/>
      <c r="I553" s="70"/>
      <c r="O553" s="79"/>
    </row>
    <row r="554" spans="3:15" ht="39.6">
      <c r="C554" s="44" t="s">
        <v>725</v>
      </c>
      <c r="D554" s="71" t="s">
        <v>699</v>
      </c>
      <c r="E554" s="31">
        <v>4</v>
      </c>
      <c r="F554" s="69" t="s">
        <v>28</v>
      </c>
      <c r="G554" s="45"/>
      <c r="H554" s="45"/>
      <c r="I554" s="70"/>
      <c r="O554" s="79"/>
    </row>
    <row r="555" spans="3:15" ht="34.5" customHeight="1">
      <c r="C555" s="44" t="s">
        <v>726</v>
      </c>
      <c r="D555" s="71" t="s">
        <v>701</v>
      </c>
      <c r="E555" s="31">
        <v>60</v>
      </c>
      <c r="F555" s="69" t="s">
        <v>28</v>
      </c>
      <c r="G555" s="45"/>
      <c r="H555" s="45"/>
      <c r="I555" s="70"/>
      <c r="O555" s="79"/>
    </row>
    <row r="556" spans="3:15" ht="52.9">
      <c r="C556" s="44" t="s">
        <v>727</v>
      </c>
      <c r="D556" s="41" t="s">
        <v>703</v>
      </c>
      <c r="E556" s="31">
        <v>60</v>
      </c>
      <c r="F556" s="39" t="s">
        <v>28</v>
      </c>
      <c r="G556" s="33"/>
      <c r="H556" s="33"/>
      <c r="I556" s="70"/>
      <c r="O556" s="79"/>
    </row>
    <row r="557" spans="3:15" ht="28.5" customHeight="1">
      <c r="C557" s="44" t="s">
        <v>728</v>
      </c>
      <c r="D557" s="41" t="s">
        <v>705</v>
      </c>
      <c r="E557" s="31">
        <v>7.5</v>
      </c>
      <c r="F557" s="39" t="s">
        <v>28</v>
      </c>
      <c r="G557" s="33"/>
      <c r="H557" s="33"/>
      <c r="I557" s="70"/>
      <c r="O557" s="79"/>
    </row>
    <row r="558" spans="3:15" ht="66">
      <c r="C558" s="44" t="s">
        <v>729</v>
      </c>
      <c r="D558" s="71" t="s">
        <v>707</v>
      </c>
      <c r="E558" s="31">
        <v>1</v>
      </c>
      <c r="F558" s="69" t="s">
        <v>21</v>
      </c>
      <c r="G558" s="45"/>
      <c r="H558" s="45"/>
      <c r="I558" s="70"/>
      <c r="O558" s="79"/>
    </row>
    <row r="559" spans="3:15" ht="66">
      <c r="C559" s="44" t="s">
        <v>730</v>
      </c>
      <c r="D559" s="71" t="s">
        <v>709</v>
      </c>
      <c r="E559" s="31">
        <v>1</v>
      </c>
      <c r="F559" s="69" t="s">
        <v>21</v>
      </c>
      <c r="G559" s="45"/>
      <c r="H559" s="45"/>
      <c r="I559" s="70"/>
      <c r="O559" s="79"/>
    </row>
    <row r="560" spans="3:15" ht="52.9">
      <c r="C560" s="44" t="s">
        <v>731</v>
      </c>
      <c r="D560" s="71" t="s">
        <v>711</v>
      </c>
      <c r="E560" s="31">
        <v>2.2000000000000002</v>
      </c>
      <c r="F560" s="69" t="s">
        <v>28</v>
      </c>
      <c r="G560" s="45"/>
      <c r="H560" s="45"/>
      <c r="I560" s="70"/>
      <c r="O560" s="79"/>
    </row>
    <row r="561" spans="3:15" ht="52.9">
      <c r="C561" s="44" t="s">
        <v>732</v>
      </c>
      <c r="D561" s="71" t="s">
        <v>713</v>
      </c>
      <c r="E561" s="31">
        <v>0.6</v>
      </c>
      <c r="F561" s="69" t="s">
        <v>28</v>
      </c>
      <c r="G561" s="45"/>
      <c r="H561" s="45"/>
      <c r="I561" s="70"/>
      <c r="O561" s="79"/>
    </row>
    <row r="562" spans="3:15" ht="30" customHeight="1">
      <c r="C562" s="26">
        <v>8.1199999999999992</v>
      </c>
      <c r="D562" s="27" t="s">
        <v>733</v>
      </c>
      <c r="E562" s="28"/>
      <c r="F562" s="28"/>
      <c r="G562" s="28"/>
      <c r="H562" s="28"/>
      <c r="I562" s="29"/>
      <c r="O562" s="79"/>
    </row>
    <row r="563" spans="3:15" ht="52.9">
      <c r="C563" s="44" t="s">
        <v>734</v>
      </c>
      <c r="D563" s="38" t="s">
        <v>735</v>
      </c>
      <c r="E563" s="31">
        <v>1</v>
      </c>
      <c r="F563" s="36" t="s">
        <v>18</v>
      </c>
      <c r="G563" s="98"/>
      <c r="H563" s="45"/>
      <c r="I563" s="70"/>
      <c r="O563" s="79"/>
    </row>
    <row r="564" spans="3:15" ht="52.9">
      <c r="C564" s="44" t="s">
        <v>736</v>
      </c>
      <c r="D564" s="38" t="s">
        <v>737</v>
      </c>
      <c r="E564" s="31">
        <v>1</v>
      </c>
      <c r="F564" s="36" t="s">
        <v>18</v>
      </c>
      <c r="G564" s="98"/>
      <c r="H564" s="45"/>
      <c r="I564" s="70"/>
      <c r="O564" s="79"/>
    </row>
    <row r="565" spans="3:15" ht="52.9">
      <c r="C565" s="44" t="s">
        <v>738</v>
      </c>
      <c r="D565" s="38" t="s">
        <v>739</v>
      </c>
      <c r="E565" s="31">
        <v>1</v>
      </c>
      <c r="F565" s="36" t="s">
        <v>18</v>
      </c>
      <c r="G565" s="98"/>
      <c r="H565" s="45"/>
      <c r="I565" s="70"/>
      <c r="O565" s="79"/>
    </row>
    <row r="566" spans="3:15" ht="30" customHeight="1">
      <c r="C566" s="26">
        <v>8.1300000000000008</v>
      </c>
      <c r="D566" s="27" t="s">
        <v>97</v>
      </c>
      <c r="E566" s="28"/>
      <c r="F566" s="28"/>
      <c r="G566" s="28"/>
      <c r="H566" s="46"/>
      <c r="I566" s="29"/>
      <c r="O566" s="79"/>
    </row>
    <row r="567" spans="3:15" ht="30" customHeight="1">
      <c r="C567" s="64" t="s">
        <v>740</v>
      </c>
      <c r="D567" s="65" t="s">
        <v>107</v>
      </c>
      <c r="E567" s="66"/>
      <c r="F567" s="66"/>
      <c r="G567" s="66"/>
      <c r="H567" s="67"/>
      <c r="I567" s="68"/>
      <c r="O567" s="79"/>
    </row>
    <row r="568" spans="3:15" ht="51.75" customHeight="1">
      <c r="C568" s="47" t="s">
        <v>741</v>
      </c>
      <c r="D568" s="41" t="s">
        <v>113</v>
      </c>
      <c r="E568" s="31">
        <v>45</v>
      </c>
      <c r="F568" s="39" t="s">
        <v>65</v>
      </c>
      <c r="G568" s="33"/>
      <c r="H568" s="33"/>
      <c r="I568" s="37"/>
      <c r="O568" s="79"/>
    </row>
    <row r="569" spans="3:15" ht="55.5" customHeight="1">
      <c r="C569" s="47" t="s">
        <v>742</v>
      </c>
      <c r="D569" s="41" t="s">
        <v>743</v>
      </c>
      <c r="E569" s="31">
        <v>130</v>
      </c>
      <c r="F569" s="39" t="s">
        <v>65</v>
      </c>
      <c r="G569" s="33"/>
      <c r="H569" s="33"/>
      <c r="I569" s="37"/>
      <c r="O569" s="79"/>
    </row>
    <row r="570" spans="3:15" ht="39.75" customHeight="1">
      <c r="C570" s="47" t="s">
        <v>744</v>
      </c>
      <c r="D570" s="41" t="s">
        <v>745</v>
      </c>
      <c r="E570" s="31">
        <v>4</v>
      </c>
      <c r="F570" s="39" t="s">
        <v>21</v>
      </c>
      <c r="G570" s="33"/>
      <c r="H570" s="33"/>
      <c r="I570" s="37"/>
      <c r="O570" s="79"/>
    </row>
    <row r="571" spans="3:15" ht="44.25" customHeight="1">
      <c r="C571" s="47" t="s">
        <v>746</v>
      </c>
      <c r="D571" s="41" t="s">
        <v>747</v>
      </c>
      <c r="E571" s="31">
        <v>1</v>
      </c>
      <c r="F571" s="39" t="s">
        <v>18</v>
      </c>
      <c r="G571" s="33"/>
      <c r="H571" s="33"/>
      <c r="I571" s="37"/>
      <c r="O571" s="79"/>
    </row>
    <row r="572" spans="3:15" ht="39.6">
      <c r="C572" s="47" t="s">
        <v>748</v>
      </c>
      <c r="D572" s="41" t="s">
        <v>749</v>
      </c>
      <c r="E572" s="31">
        <v>1</v>
      </c>
      <c r="F572" s="39" t="s">
        <v>18</v>
      </c>
      <c r="G572" s="33"/>
      <c r="H572" s="33"/>
      <c r="I572" s="37"/>
      <c r="O572" s="79"/>
    </row>
    <row r="573" spans="3:15" ht="66">
      <c r="C573" s="47" t="s">
        <v>750</v>
      </c>
      <c r="D573" s="30" t="s">
        <v>751</v>
      </c>
      <c r="E573" s="31">
        <v>1</v>
      </c>
      <c r="F573" s="39" t="s">
        <v>18</v>
      </c>
      <c r="G573" s="33"/>
      <c r="H573" s="33"/>
      <c r="I573" s="37"/>
      <c r="O573" s="79"/>
    </row>
    <row r="574" spans="3:15" ht="24" customHeight="1">
      <c r="C574" s="64" t="s">
        <v>752</v>
      </c>
      <c r="D574" s="65" t="s">
        <v>99</v>
      </c>
      <c r="E574" s="66"/>
      <c r="F574" s="66"/>
      <c r="G574" s="66"/>
      <c r="H574" s="67"/>
      <c r="I574" s="68"/>
      <c r="O574" s="79"/>
    </row>
    <row r="575" spans="3:15" ht="30.75" customHeight="1">
      <c r="C575" s="47" t="s">
        <v>753</v>
      </c>
      <c r="D575" s="41" t="s">
        <v>754</v>
      </c>
      <c r="E575" s="31">
        <v>80</v>
      </c>
      <c r="F575" s="39" t="s">
        <v>65</v>
      </c>
      <c r="G575" s="33"/>
      <c r="H575" s="33"/>
      <c r="I575" s="37"/>
      <c r="O575" s="79"/>
    </row>
    <row r="576" spans="3:15" ht="28.5" customHeight="1">
      <c r="C576" s="47" t="s">
        <v>755</v>
      </c>
      <c r="D576" s="41" t="s">
        <v>756</v>
      </c>
      <c r="E576" s="31">
        <v>60</v>
      </c>
      <c r="F576" s="39" t="s">
        <v>65</v>
      </c>
      <c r="G576" s="33"/>
      <c r="H576" s="33"/>
      <c r="I576" s="37"/>
      <c r="O576" s="79"/>
    </row>
    <row r="577" spans="2:15" ht="18.75" customHeight="1">
      <c r="C577" s="47" t="s">
        <v>757</v>
      </c>
      <c r="D577" s="30" t="s">
        <v>758</v>
      </c>
      <c r="E577" s="31">
        <v>1</v>
      </c>
      <c r="F577" s="39" t="s">
        <v>21</v>
      </c>
      <c r="G577" s="33"/>
      <c r="H577" s="33"/>
      <c r="I577" s="37"/>
      <c r="O577" s="79"/>
    </row>
    <row r="578" spans="2:15" ht="28.5" customHeight="1">
      <c r="C578" s="47" t="s">
        <v>759</v>
      </c>
      <c r="D578" s="30" t="s">
        <v>760</v>
      </c>
      <c r="E578" s="31">
        <v>2</v>
      </c>
      <c r="F578" s="39" t="s">
        <v>21</v>
      </c>
      <c r="G578" s="33"/>
      <c r="H578" s="33"/>
      <c r="I578" s="37"/>
      <c r="O578" s="79"/>
    </row>
    <row r="579" spans="2:15" ht="30" customHeight="1">
      <c r="C579" s="64" t="s">
        <v>761</v>
      </c>
      <c r="D579" s="65" t="s">
        <v>117</v>
      </c>
      <c r="E579" s="66"/>
      <c r="F579" s="66"/>
      <c r="G579" s="66"/>
      <c r="H579" s="67"/>
      <c r="I579" s="68"/>
      <c r="O579" s="79"/>
    </row>
    <row r="580" spans="2:15" ht="29.25" customHeight="1">
      <c r="C580" s="47" t="s">
        <v>762</v>
      </c>
      <c r="D580" s="41" t="s">
        <v>119</v>
      </c>
      <c r="E580" s="31">
        <v>2</v>
      </c>
      <c r="F580" s="39" t="s">
        <v>21</v>
      </c>
      <c r="G580" s="33"/>
      <c r="H580" s="33"/>
      <c r="I580" s="37"/>
      <c r="O580" s="79"/>
    </row>
    <row r="581" spans="2:15" ht="52.9">
      <c r="C581" s="47" t="s">
        <v>763</v>
      </c>
      <c r="D581" s="41" t="s">
        <v>121</v>
      </c>
      <c r="E581" s="31">
        <v>2</v>
      </c>
      <c r="F581" s="39" t="s">
        <v>21</v>
      </c>
      <c r="G581" s="33"/>
      <c r="H581" s="33"/>
      <c r="I581" s="37"/>
      <c r="O581" s="79"/>
    </row>
    <row r="582" spans="2:15" ht="8.25" customHeight="1" thickBot="1">
      <c r="C582" s="21"/>
      <c r="D582" s="22"/>
      <c r="E582" s="23"/>
      <c r="F582" s="24"/>
      <c r="G582" s="25"/>
      <c r="H582" s="25"/>
      <c r="I582" s="13"/>
    </row>
    <row r="583" spans="2:15" ht="36" customHeight="1" thickBot="1">
      <c r="C583" s="11"/>
      <c r="D583" s="12" t="s">
        <v>764</v>
      </c>
      <c r="E583" s="9"/>
      <c r="F583" s="9"/>
      <c r="G583" s="9"/>
      <c r="H583" s="10"/>
      <c r="I583" s="20"/>
    </row>
    <row r="584" spans="2:15" s="83" customFormat="1">
      <c r="B584" s="78"/>
      <c r="C584" s="80"/>
      <c r="D584" s="78"/>
      <c r="E584" s="80"/>
      <c r="F584" s="80"/>
      <c r="G584" s="80"/>
      <c r="H584" s="80"/>
      <c r="J584" s="78"/>
      <c r="K584" s="78"/>
      <c r="L584" s="78"/>
      <c r="M584" s="78"/>
      <c r="N584" s="78"/>
      <c r="O584" s="78"/>
    </row>
    <row r="588" spans="2:15">
      <c r="D588" s="80"/>
      <c r="G588" s="81"/>
    </row>
    <row r="589" spans="2:15">
      <c r="G589" s="81"/>
    </row>
    <row r="590" spans="2:15">
      <c r="G590" s="81"/>
    </row>
  </sheetData>
  <phoneticPr fontId="21" type="noConversion"/>
  <printOptions horizontalCentered="1"/>
  <pageMargins left="0.78740157480314965" right="0.78740157480314965" top="0.78740157480314965" bottom="0.78740157480314965" header="0" footer="0.23622047244094491"/>
  <pageSetup paperSize="9" scale="49" fitToHeight="0" orientation="portrait" r:id="rId1"/>
  <rowBreaks count="2" manualBreakCount="2">
    <brk id="40" min="1" max="9" man="1"/>
    <brk id="561" min="1"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B2:O89"/>
  <sheetViews>
    <sheetView showGridLines="0" view="pageBreakPreview" zoomScaleNormal="90" zoomScaleSheetLayoutView="100" workbookViewId="0">
      <selection activeCell="C7" sqref="C7:I79"/>
    </sheetView>
  </sheetViews>
  <sheetFormatPr defaultColWidth="11.42578125" defaultRowHeight="14.45"/>
  <cols>
    <col min="1" max="1" width="5.7109375" style="1" customWidth="1"/>
    <col min="2" max="2" width="4.7109375" style="1" customWidth="1"/>
    <col min="3" max="3" width="16.5703125" style="2" customWidth="1"/>
    <col min="4" max="4" width="66" style="3" customWidth="1"/>
    <col min="5" max="5" width="16.42578125" style="5" customWidth="1"/>
    <col min="6" max="6" width="13.85546875" style="2" customWidth="1"/>
    <col min="7" max="7" width="15.28515625" style="16" customWidth="1"/>
    <col min="8" max="8" width="15" style="16" customWidth="1"/>
    <col min="9" max="9" width="20.28515625" style="17" customWidth="1"/>
    <col min="10" max="10" width="4.85546875" style="1" customWidth="1"/>
    <col min="11" max="11" width="6.42578125" style="1" customWidth="1"/>
    <col min="12" max="16384" width="11.42578125" style="1"/>
  </cols>
  <sheetData>
    <row r="2" spans="2:9" ht="9" customHeight="1"/>
    <row r="3" spans="2:9" ht="20.100000000000001" customHeight="1">
      <c r="C3" s="51" t="s">
        <v>765</v>
      </c>
      <c r="D3" s="54"/>
      <c r="E3" s="14"/>
      <c r="F3" s="14"/>
      <c r="G3" s="14"/>
      <c r="H3" s="14"/>
      <c r="I3" s="15"/>
    </row>
    <row r="4" spans="2:9" ht="37.5" customHeight="1">
      <c r="C4" s="48" t="s">
        <v>1</v>
      </c>
      <c r="D4" s="49" t="s">
        <v>766</v>
      </c>
      <c r="E4" s="49"/>
      <c r="F4" s="49"/>
      <c r="G4" s="49"/>
      <c r="H4" s="49"/>
      <c r="I4" s="50"/>
    </row>
    <row r="5" spans="2:9" ht="9.6" customHeight="1">
      <c r="C5" s="105"/>
      <c r="D5" s="106"/>
      <c r="E5" s="106"/>
      <c r="F5" s="106"/>
      <c r="G5" s="106"/>
      <c r="H5" s="106"/>
      <c r="I5" s="107"/>
    </row>
    <row r="6" spans="2:9" ht="30" customHeight="1">
      <c r="C6" s="6" t="s">
        <v>3</v>
      </c>
      <c r="D6" s="7" t="s">
        <v>4</v>
      </c>
      <c r="E6" s="8" t="s">
        <v>5</v>
      </c>
      <c r="F6" s="7" t="s">
        <v>6</v>
      </c>
      <c r="G6" s="18" t="s">
        <v>7</v>
      </c>
      <c r="H6" s="18" t="s">
        <v>8</v>
      </c>
      <c r="I6" s="18" t="s">
        <v>9</v>
      </c>
    </row>
    <row r="7" spans="2:9" ht="20.45" customHeight="1">
      <c r="C7" s="26">
        <v>1</v>
      </c>
      <c r="D7" s="27" t="s">
        <v>15</v>
      </c>
      <c r="E7" s="28"/>
      <c r="F7" s="28"/>
      <c r="G7" s="28"/>
      <c r="H7" s="28"/>
      <c r="I7" s="29">
        <f>SUM(H8:H20)</f>
        <v>4811</v>
      </c>
    </row>
    <row r="8" spans="2:9" ht="22.5" customHeight="1">
      <c r="B8" s="52"/>
      <c r="C8" s="36">
        <v>1.01</v>
      </c>
      <c r="D8" s="30" t="s">
        <v>128</v>
      </c>
      <c r="E8" s="31">
        <v>2</v>
      </c>
      <c r="F8" s="32" t="s">
        <v>21</v>
      </c>
      <c r="G8" s="33">
        <v>40</v>
      </c>
      <c r="H8" s="33">
        <f t="shared" ref="H8:H57" si="0">ROUND(G8*E8,2)</f>
        <v>80</v>
      </c>
      <c r="I8" s="34"/>
    </row>
    <row r="9" spans="2:9" ht="28.5" customHeight="1">
      <c r="B9" s="52"/>
      <c r="C9" s="36">
        <v>1.02</v>
      </c>
      <c r="D9" s="30" t="s">
        <v>130</v>
      </c>
      <c r="E9" s="31">
        <v>1</v>
      </c>
      <c r="F9" s="35" t="s">
        <v>18</v>
      </c>
      <c r="G9" s="33">
        <v>400</v>
      </c>
      <c r="H9" s="33">
        <f t="shared" si="0"/>
        <v>400</v>
      </c>
      <c r="I9" s="34"/>
    </row>
    <row r="10" spans="2:9" ht="29.25" customHeight="1">
      <c r="B10" s="52"/>
      <c r="C10" s="36">
        <v>1.03</v>
      </c>
      <c r="D10" s="30" t="s">
        <v>132</v>
      </c>
      <c r="E10" s="31">
        <v>21</v>
      </c>
      <c r="F10" s="32" t="s">
        <v>28</v>
      </c>
      <c r="G10" s="33">
        <v>15</v>
      </c>
      <c r="H10" s="33">
        <f t="shared" si="0"/>
        <v>315</v>
      </c>
      <c r="I10" s="34"/>
    </row>
    <row r="11" spans="2:9" ht="34.5" customHeight="1">
      <c r="B11" s="52"/>
      <c r="C11" s="36">
        <v>1.04</v>
      </c>
      <c r="D11" s="30" t="s">
        <v>134</v>
      </c>
      <c r="E11" s="31">
        <v>1</v>
      </c>
      <c r="F11" s="35" t="s">
        <v>18</v>
      </c>
      <c r="G11" s="33">
        <v>150</v>
      </c>
      <c r="H11" s="33">
        <f t="shared" si="0"/>
        <v>150</v>
      </c>
      <c r="I11" s="34"/>
    </row>
    <row r="12" spans="2:9" ht="28.5" customHeight="1">
      <c r="B12" s="52"/>
      <c r="C12" s="36">
        <v>1.05</v>
      </c>
      <c r="D12" s="30" t="s">
        <v>136</v>
      </c>
      <c r="E12" s="31">
        <v>1</v>
      </c>
      <c r="F12" s="32" t="s">
        <v>21</v>
      </c>
      <c r="G12" s="33">
        <v>35</v>
      </c>
      <c r="H12" s="33">
        <f t="shared" si="0"/>
        <v>35</v>
      </c>
      <c r="I12" s="34"/>
    </row>
    <row r="13" spans="2:9" ht="28.5" customHeight="1">
      <c r="B13" s="52"/>
      <c r="C13" s="36">
        <v>1.06</v>
      </c>
      <c r="D13" s="30" t="s">
        <v>138</v>
      </c>
      <c r="E13" s="31">
        <v>35</v>
      </c>
      <c r="F13" s="32" t="s">
        <v>28</v>
      </c>
      <c r="G13" s="33">
        <v>15</v>
      </c>
      <c r="H13" s="33">
        <f t="shared" si="0"/>
        <v>525</v>
      </c>
      <c r="I13" s="34"/>
    </row>
    <row r="14" spans="2:9" ht="28.5" customHeight="1">
      <c r="B14" s="52"/>
      <c r="C14" s="36">
        <v>1.07</v>
      </c>
      <c r="D14" s="30" t="s">
        <v>140</v>
      </c>
      <c r="E14" s="31">
        <v>15</v>
      </c>
      <c r="F14" s="32" t="s">
        <v>65</v>
      </c>
      <c r="G14" s="33">
        <v>20</v>
      </c>
      <c r="H14" s="33">
        <f t="shared" si="0"/>
        <v>300</v>
      </c>
      <c r="I14" s="34"/>
    </row>
    <row r="15" spans="2:9" ht="28.5" customHeight="1">
      <c r="B15" s="52"/>
      <c r="C15" s="36">
        <v>1.08</v>
      </c>
      <c r="D15" s="30" t="s">
        <v>142</v>
      </c>
      <c r="E15" s="31">
        <v>62</v>
      </c>
      <c r="F15" s="32" t="s">
        <v>28</v>
      </c>
      <c r="G15" s="33">
        <v>15</v>
      </c>
      <c r="H15" s="33">
        <f t="shared" si="0"/>
        <v>930</v>
      </c>
      <c r="I15" s="34"/>
    </row>
    <row r="16" spans="2:9" ht="28.5" customHeight="1">
      <c r="B16" s="52"/>
      <c r="C16" s="36">
        <v>1.0900000000000001</v>
      </c>
      <c r="D16" s="30" t="s">
        <v>144</v>
      </c>
      <c r="E16" s="31">
        <v>28</v>
      </c>
      <c r="F16" s="32" t="s">
        <v>28</v>
      </c>
      <c r="G16" s="33">
        <v>12</v>
      </c>
      <c r="H16" s="33">
        <f t="shared" ref="H16" si="1">ROUND(G16*E16,2)</f>
        <v>336</v>
      </c>
      <c r="I16" s="34"/>
    </row>
    <row r="17" spans="2:15" ht="28.5" customHeight="1">
      <c r="B17" s="52"/>
      <c r="C17" s="55">
        <v>1.1000000000000001</v>
      </c>
      <c r="D17" s="30" t="s">
        <v>146</v>
      </c>
      <c r="E17" s="31">
        <v>70</v>
      </c>
      <c r="F17" s="32" t="s">
        <v>28</v>
      </c>
      <c r="G17" s="33">
        <v>12</v>
      </c>
      <c r="H17" s="33">
        <f t="shared" ref="H17:H18" si="2">ROUND(G17*E17,2)</f>
        <v>840</v>
      </c>
      <c r="I17" s="34"/>
    </row>
    <row r="18" spans="2:15" ht="28.5" customHeight="1">
      <c r="B18" s="52"/>
      <c r="C18" s="36">
        <v>1.1100000000000001</v>
      </c>
      <c r="D18" s="30" t="s">
        <v>32</v>
      </c>
      <c r="E18" s="31">
        <v>120</v>
      </c>
      <c r="F18" s="32" t="s">
        <v>28</v>
      </c>
      <c r="G18" s="33">
        <v>4</v>
      </c>
      <c r="H18" s="33">
        <f t="shared" si="2"/>
        <v>480</v>
      </c>
      <c r="I18" s="34"/>
    </row>
    <row r="19" spans="2:15" ht="28.5" customHeight="1">
      <c r="B19" s="52"/>
      <c r="C19" s="36">
        <v>1.1200000000000001</v>
      </c>
      <c r="D19" s="30" t="s">
        <v>149</v>
      </c>
      <c r="E19" s="31">
        <v>1</v>
      </c>
      <c r="F19" s="35" t="s">
        <v>18</v>
      </c>
      <c r="G19" s="33">
        <v>120</v>
      </c>
      <c r="H19" s="33">
        <f t="shared" si="0"/>
        <v>120</v>
      </c>
      <c r="I19" s="34"/>
    </row>
    <row r="20" spans="2:15" ht="30.6" customHeight="1">
      <c r="B20" s="52"/>
      <c r="C20" s="36">
        <v>1.1299999999999999</v>
      </c>
      <c r="D20" s="30" t="s">
        <v>36</v>
      </c>
      <c r="E20" s="31">
        <v>1</v>
      </c>
      <c r="F20" s="35" t="s">
        <v>18</v>
      </c>
      <c r="G20" s="33">
        <v>300</v>
      </c>
      <c r="H20" s="33">
        <f t="shared" si="0"/>
        <v>300</v>
      </c>
      <c r="I20" s="34"/>
    </row>
    <row r="21" spans="2:15" ht="19.5" customHeight="1">
      <c r="C21" s="26">
        <v>2</v>
      </c>
      <c r="D21" s="27" t="s">
        <v>151</v>
      </c>
      <c r="E21" s="28"/>
      <c r="F21" s="28"/>
      <c r="G21" s="28"/>
      <c r="H21" s="28"/>
      <c r="I21" s="29">
        <f>SUM(H22:H23)</f>
        <v>1702.5</v>
      </c>
    </row>
    <row r="22" spans="2:15" ht="30.6" customHeight="1">
      <c r="B22" s="52"/>
      <c r="C22" s="36">
        <v>2.0099999999999998</v>
      </c>
      <c r="D22" s="30" t="s">
        <v>153</v>
      </c>
      <c r="E22" s="31">
        <v>90</v>
      </c>
      <c r="F22" s="32" t="s">
        <v>28</v>
      </c>
      <c r="G22" s="33">
        <v>2.5</v>
      </c>
      <c r="H22" s="33">
        <f>ROUND(G22*E22,2)</f>
        <v>225</v>
      </c>
      <c r="I22" s="56"/>
    </row>
    <row r="23" spans="2:15" ht="30.6" customHeight="1">
      <c r="B23" s="52"/>
      <c r="C23" s="36">
        <v>2.02</v>
      </c>
      <c r="D23" s="38" t="s">
        <v>155</v>
      </c>
      <c r="E23" s="31">
        <v>98.5</v>
      </c>
      <c r="F23" s="36" t="s">
        <v>156</v>
      </c>
      <c r="G23" s="33">
        <v>15</v>
      </c>
      <c r="H23" s="33">
        <f t="shared" ref="H23" si="3">ROUND(G23*E23,2)</f>
        <v>1477.5</v>
      </c>
      <c r="I23" s="56"/>
    </row>
    <row r="24" spans="2:15" ht="30.6" customHeight="1">
      <c r="C24" s="26">
        <v>3</v>
      </c>
      <c r="D24" s="27" t="s">
        <v>157</v>
      </c>
      <c r="E24" s="28"/>
      <c r="F24" s="28"/>
      <c r="G24" s="28"/>
      <c r="H24" s="28"/>
      <c r="I24" s="29">
        <f>SUM(H25:H26)</f>
        <v>1751.47</v>
      </c>
    </row>
    <row r="25" spans="2:15" ht="30.6" customHeight="1">
      <c r="B25" s="52"/>
      <c r="C25" s="36">
        <v>3.01</v>
      </c>
      <c r="D25" s="38" t="s">
        <v>159</v>
      </c>
      <c r="E25" s="31">
        <v>79</v>
      </c>
      <c r="F25" s="36" t="s">
        <v>156</v>
      </c>
      <c r="G25" s="33">
        <v>14.93</v>
      </c>
      <c r="H25" s="33">
        <f>ROUND(G25*E25,2)</f>
        <v>1179.47</v>
      </c>
      <c r="I25" s="56"/>
    </row>
    <row r="26" spans="2:15" ht="30.6" customHeight="1">
      <c r="B26" s="52"/>
      <c r="C26" s="36">
        <v>3.02</v>
      </c>
      <c r="D26" s="38" t="s">
        <v>161</v>
      </c>
      <c r="E26" s="31">
        <v>8.8000000000000007</v>
      </c>
      <c r="F26" s="36" t="s">
        <v>156</v>
      </c>
      <c r="G26" s="33">
        <v>65</v>
      </c>
      <c r="H26" s="33">
        <f t="shared" ref="H26" si="4">ROUND(G26*E26,2)</f>
        <v>572</v>
      </c>
      <c r="I26" s="56"/>
    </row>
    <row r="27" spans="2:15" ht="30.6" customHeight="1">
      <c r="C27" s="26">
        <v>4</v>
      </c>
      <c r="D27" s="27" t="s">
        <v>162</v>
      </c>
      <c r="E27" s="28"/>
      <c r="F27" s="28"/>
      <c r="G27" s="28"/>
      <c r="H27" s="28"/>
      <c r="I27" s="29">
        <f>SUM(H28:H30)</f>
        <v>9600</v>
      </c>
    </row>
    <row r="28" spans="2:15" ht="30.6" customHeight="1">
      <c r="B28" s="52"/>
      <c r="C28" s="36">
        <v>4.01</v>
      </c>
      <c r="D28" s="38" t="s">
        <v>164</v>
      </c>
      <c r="E28" s="31">
        <v>10.6</v>
      </c>
      <c r="F28" s="36" t="s">
        <v>156</v>
      </c>
      <c r="G28" s="33">
        <v>750</v>
      </c>
      <c r="H28" s="33">
        <f>ROUND(G28*E28,2)</f>
        <v>7950</v>
      </c>
      <c r="I28" s="56"/>
    </row>
    <row r="29" spans="2:15" ht="30.6" customHeight="1">
      <c r="B29" s="52"/>
      <c r="C29" s="36">
        <v>4.0199999999999996</v>
      </c>
      <c r="D29" s="38" t="s">
        <v>767</v>
      </c>
      <c r="E29" s="31">
        <v>1.8</v>
      </c>
      <c r="F29" s="36" t="s">
        <v>156</v>
      </c>
      <c r="G29" s="33">
        <v>750</v>
      </c>
      <c r="H29" s="33">
        <f t="shared" ref="H29" si="5">ROUND(G29*E29,2)</f>
        <v>1350</v>
      </c>
      <c r="I29" s="56"/>
    </row>
    <row r="30" spans="2:15" ht="30.6" customHeight="1">
      <c r="B30" s="52"/>
      <c r="C30" s="36">
        <v>4.03</v>
      </c>
      <c r="D30" s="38" t="s">
        <v>168</v>
      </c>
      <c r="E30" s="31">
        <v>0.4</v>
      </c>
      <c r="F30" s="36" t="s">
        <v>156</v>
      </c>
      <c r="G30" s="33">
        <v>750</v>
      </c>
      <c r="H30" s="33">
        <f t="shared" ref="H30" si="6">ROUND(G30*E30,2)</f>
        <v>300</v>
      </c>
      <c r="I30" s="56"/>
    </row>
    <row r="31" spans="2:15" ht="21.95" customHeight="1">
      <c r="C31" s="26">
        <v>5</v>
      </c>
      <c r="D31" s="27" t="s">
        <v>37</v>
      </c>
      <c r="E31" s="28"/>
      <c r="F31" s="28"/>
      <c r="G31" s="28"/>
      <c r="H31" s="28"/>
      <c r="I31" s="29">
        <f>SUM(H32:H34)</f>
        <v>5020</v>
      </c>
      <c r="O31" s="19"/>
    </row>
    <row r="32" spans="2:15" ht="30" customHeight="1">
      <c r="B32" s="52"/>
      <c r="C32" s="36">
        <v>5.01</v>
      </c>
      <c r="D32" s="38" t="s">
        <v>39</v>
      </c>
      <c r="E32" s="31">
        <v>25</v>
      </c>
      <c r="F32" s="39" t="s">
        <v>28</v>
      </c>
      <c r="G32" s="33">
        <v>25</v>
      </c>
      <c r="H32" s="33">
        <f t="shared" si="0"/>
        <v>625</v>
      </c>
      <c r="I32" s="37"/>
      <c r="O32" s="19"/>
    </row>
    <row r="33" spans="2:15" ht="30" customHeight="1">
      <c r="B33" s="52"/>
      <c r="C33" s="36">
        <v>5.0199999999999996</v>
      </c>
      <c r="D33" s="38" t="s">
        <v>171</v>
      </c>
      <c r="E33" s="31">
        <v>105</v>
      </c>
      <c r="F33" s="36" t="s">
        <v>65</v>
      </c>
      <c r="G33" s="33">
        <v>35</v>
      </c>
      <c r="H33" s="33">
        <f t="shared" si="0"/>
        <v>3675</v>
      </c>
      <c r="I33" s="37"/>
      <c r="O33" s="19"/>
    </row>
    <row r="34" spans="2:15" ht="39.6">
      <c r="B34" s="52"/>
      <c r="C34" s="36">
        <v>5.03</v>
      </c>
      <c r="D34" s="38" t="s">
        <v>173</v>
      </c>
      <c r="E34" s="31">
        <v>10</v>
      </c>
      <c r="F34" s="36" t="s">
        <v>65</v>
      </c>
      <c r="G34" s="33">
        <v>72</v>
      </c>
      <c r="H34" s="33">
        <f t="shared" si="0"/>
        <v>720</v>
      </c>
      <c r="I34" s="37"/>
      <c r="O34" s="19"/>
    </row>
    <row r="35" spans="2:15" ht="21" customHeight="1">
      <c r="C35" s="26">
        <v>6</v>
      </c>
      <c r="D35" s="27" t="s">
        <v>40</v>
      </c>
      <c r="E35" s="28"/>
      <c r="F35" s="28"/>
      <c r="G35" s="28"/>
      <c r="H35" s="28"/>
      <c r="I35" s="29">
        <f>SUM(H36:H36)</f>
        <v>9270</v>
      </c>
      <c r="O35" s="19"/>
    </row>
    <row r="36" spans="2:15" ht="56.45" customHeight="1">
      <c r="B36" s="52"/>
      <c r="C36" s="36">
        <v>6.01</v>
      </c>
      <c r="D36" s="38" t="s">
        <v>175</v>
      </c>
      <c r="E36" s="40">
        <v>150</v>
      </c>
      <c r="F36" s="39" t="s">
        <v>28</v>
      </c>
      <c r="G36" s="33">
        <v>61.8</v>
      </c>
      <c r="H36" s="33">
        <f t="shared" si="0"/>
        <v>9270</v>
      </c>
      <c r="I36" s="37"/>
      <c r="O36" s="19"/>
    </row>
    <row r="37" spans="2:15" ht="23.45" customHeight="1">
      <c r="C37" s="26">
        <v>7</v>
      </c>
      <c r="D37" s="27" t="s">
        <v>176</v>
      </c>
      <c r="E37" s="28"/>
      <c r="F37" s="28"/>
      <c r="G37" s="28"/>
      <c r="H37" s="28"/>
      <c r="I37" s="29">
        <f>SUM(H38:H38)</f>
        <v>15750</v>
      </c>
      <c r="O37" s="19"/>
    </row>
    <row r="38" spans="2:15" ht="59.25" customHeight="1">
      <c r="B38" s="52"/>
      <c r="C38" s="36">
        <v>7.01</v>
      </c>
      <c r="D38" s="41" t="s">
        <v>768</v>
      </c>
      <c r="E38" s="40">
        <v>210</v>
      </c>
      <c r="F38" s="39" t="s">
        <v>28</v>
      </c>
      <c r="G38" s="33">
        <v>75</v>
      </c>
      <c r="H38" s="33">
        <f t="shared" si="0"/>
        <v>15750</v>
      </c>
      <c r="I38" s="34"/>
      <c r="O38" s="19"/>
    </row>
    <row r="39" spans="2:15" ht="21" customHeight="1">
      <c r="C39" s="26">
        <v>8</v>
      </c>
      <c r="D39" s="27" t="s">
        <v>48</v>
      </c>
      <c r="E39" s="28"/>
      <c r="F39" s="28"/>
      <c r="G39" s="28"/>
      <c r="H39" s="28"/>
      <c r="I39" s="29">
        <f>SUM(H40:H43)</f>
        <v>5645</v>
      </c>
      <c r="O39" s="19"/>
    </row>
    <row r="40" spans="2:15" ht="60.6" customHeight="1">
      <c r="B40" s="52"/>
      <c r="C40" s="36">
        <v>8.01</v>
      </c>
      <c r="D40" s="38" t="s">
        <v>180</v>
      </c>
      <c r="E40" s="40">
        <v>23</v>
      </c>
      <c r="F40" s="39" t="s">
        <v>28</v>
      </c>
      <c r="G40" s="33">
        <v>45</v>
      </c>
      <c r="H40" s="33">
        <f t="shared" si="0"/>
        <v>1035</v>
      </c>
      <c r="I40" s="37"/>
      <c r="O40" s="19"/>
    </row>
    <row r="41" spans="2:15" ht="79.150000000000006">
      <c r="B41" s="52"/>
      <c r="C41" s="36">
        <v>8.02</v>
      </c>
      <c r="D41" s="38" t="s">
        <v>182</v>
      </c>
      <c r="E41" s="40">
        <v>50</v>
      </c>
      <c r="F41" s="39" t="s">
        <v>28</v>
      </c>
      <c r="G41" s="33">
        <v>45</v>
      </c>
      <c r="H41" s="33">
        <f t="shared" ref="H41" si="7">ROUND(G41*E41,2)</f>
        <v>2250</v>
      </c>
      <c r="I41" s="37"/>
      <c r="O41" s="19"/>
    </row>
    <row r="42" spans="2:15" ht="40.5" customHeight="1">
      <c r="B42" s="52"/>
      <c r="C42" s="36">
        <v>8.0299999999999994</v>
      </c>
      <c r="D42" s="38" t="s">
        <v>52</v>
      </c>
      <c r="E42" s="40">
        <v>4</v>
      </c>
      <c r="F42" s="39" t="s">
        <v>28</v>
      </c>
      <c r="G42" s="33">
        <v>40</v>
      </c>
      <c r="H42" s="33">
        <f t="shared" si="0"/>
        <v>160</v>
      </c>
      <c r="I42" s="37"/>
      <c r="O42" s="19"/>
    </row>
    <row r="43" spans="2:15" ht="45" customHeight="1">
      <c r="B43" s="52"/>
      <c r="C43" s="36">
        <v>8.0399999999999991</v>
      </c>
      <c r="D43" s="38" t="s">
        <v>54</v>
      </c>
      <c r="E43" s="40">
        <v>44</v>
      </c>
      <c r="F43" s="39" t="s">
        <v>28</v>
      </c>
      <c r="G43" s="33">
        <v>50</v>
      </c>
      <c r="H43" s="33">
        <f t="shared" si="0"/>
        <v>2200</v>
      </c>
      <c r="I43" s="37"/>
      <c r="O43" s="19"/>
    </row>
    <row r="44" spans="2:15" ht="21" customHeight="1">
      <c r="C44" s="26">
        <v>9</v>
      </c>
      <c r="D44" s="27" t="s">
        <v>55</v>
      </c>
      <c r="E44" s="28"/>
      <c r="F44" s="28"/>
      <c r="G44" s="28"/>
      <c r="H44" s="28"/>
      <c r="I44" s="29">
        <f>SUM(H45:H46)</f>
        <v>5005</v>
      </c>
      <c r="O44" s="19"/>
    </row>
    <row r="45" spans="2:15" ht="68.25" customHeight="1">
      <c r="B45" s="52"/>
      <c r="C45" s="36">
        <v>9.01</v>
      </c>
      <c r="D45" s="41" t="s">
        <v>185</v>
      </c>
      <c r="E45" s="31">
        <v>495</v>
      </c>
      <c r="F45" s="39" t="s">
        <v>28</v>
      </c>
      <c r="G45" s="33">
        <v>9</v>
      </c>
      <c r="H45" s="33">
        <f t="shared" si="0"/>
        <v>4455</v>
      </c>
      <c r="I45" s="34"/>
      <c r="O45" s="19"/>
    </row>
    <row r="46" spans="2:15" ht="41.25" customHeight="1">
      <c r="B46" s="52"/>
      <c r="C46" s="36">
        <v>9.02</v>
      </c>
      <c r="D46" s="41" t="s">
        <v>186</v>
      </c>
      <c r="E46" s="31">
        <v>25</v>
      </c>
      <c r="F46" s="39" t="s">
        <v>28</v>
      </c>
      <c r="G46" s="33">
        <v>22</v>
      </c>
      <c r="H46" s="33">
        <f t="shared" si="0"/>
        <v>550</v>
      </c>
      <c r="I46" s="34"/>
      <c r="O46" s="19"/>
    </row>
    <row r="47" spans="2:15" ht="21" customHeight="1">
      <c r="C47" s="26">
        <v>10</v>
      </c>
      <c r="D47" s="27" t="s">
        <v>62</v>
      </c>
      <c r="E47" s="42"/>
      <c r="F47" s="42"/>
      <c r="G47" s="42"/>
      <c r="H47" s="42"/>
      <c r="I47" s="29">
        <f>SUM(H48:H49)</f>
        <v>7755</v>
      </c>
      <c r="O47" s="19"/>
    </row>
    <row r="48" spans="2:15" ht="69" customHeight="1">
      <c r="B48" s="52"/>
      <c r="C48" s="36">
        <v>10.01</v>
      </c>
      <c r="D48" s="38" t="s">
        <v>63</v>
      </c>
      <c r="E48" s="40">
        <v>75</v>
      </c>
      <c r="F48" s="36" t="s">
        <v>28</v>
      </c>
      <c r="G48" s="33">
        <v>35</v>
      </c>
      <c r="H48" s="33">
        <f t="shared" si="0"/>
        <v>2625</v>
      </c>
      <c r="I48" s="37"/>
      <c r="O48" s="19"/>
    </row>
    <row r="49" spans="2:15" ht="52.5" customHeight="1">
      <c r="B49" s="52"/>
      <c r="C49" s="36">
        <v>10.02</v>
      </c>
      <c r="D49" s="38" t="s">
        <v>64</v>
      </c>
      <c r="E49" s="40">
        <v>57</v>
      </c>
      <c r="F49" s="36" t="s">
        <v>65</v>
      </c>
      <c r="G49" s="33">
        <v>90</v>
      </c>
      <c r="H49" s="33">
        <f t="shared" si="0"/>
        <v>5130</v>
      </c>
      <c r="I49" s="37"/>
      <c r="O49" s="19"/>
    </row>
    <row r="50" spans="2:15" ht="28.5" customHeight="1">
      <c r="C50" s="26">
        <v>11</v>
      </c>
      <c r="D50" s="27" t="s">
        <v>66</v>
      </c>
      <c r="E50" s="28"/>
      <c r="F50" s="28"/>
      <c r="G50" s="28"/>
      <c r="H50" s="28"/>
      <c r="I50" s="29">
        <f>SUM(H51:H53)</f>
        <v>3225.6</v>
      </c>
      <c r="O50" s="19"/>
    </row>
    <row r="51" spans="2:15" ht="60.6" customHeight="1">
      <c r="B51" s="52"/>
      <c r="C51" s="36">
        <v>11.01</v>
      </c>
      <c r="D51" s="38" t="s">
        <v>190</v>
      </c>
      <c r="E51" s="40">
        <v>4.5599999999999996</v>
      </c>
      <c r="F51" s="36" t="s">
        <v>28</v>
      </c>
      <c r="G51" s="33">
        <v>210</v>
      </c>
      <c r="H51" s="33">
        <f t="shared" si="0"/>
        <v>957.6</v>
      </c>
      <c r="I51" s="37"/>
      <c r="O51" s="19"/>
    </row>
    <row r="52" spans="2:15" ht="54" customHeight="1">
      <c r="B52" s="52"/>
      <c r="C52" s="36">
        <v>11.02</v>
      </c>
      <c r="D52" s="38" t="s">
        <v>192</v>
      </c>
      <c r="E52" s="40">
        <v>9.6</v>
      </c>
      <c r="F52" s="36" t="s">
        <v>28</v>
      </c>
      <c r="G52" s="33">
        <v>210</v>
      </c>
      <c r="H52" s="33">
        <f t="shared" si="0"/>
        <v>2016</v>
      </c>
      <c r="I52" s="37"/>
      <c r="O52" s="19"/>
    </row>
    <row r="53" spans="2:15" ht="57" customHeight="1">
      <c r="B53" s="52"/>
      <c r="C53" s="36">
        <v>11.03</v>
      </c>
      <c r="D53" s="38" t="s">
        <v>194</v>
      </c>
      <c r="E53" s="40">
        <v>1.2</v>
      </c>
      <c r="F53" s="36" t="s">
        <v>28</v>
      </c>
      <c r="G53" s="33">
        <v>210</v>
      </c>
      <c r="H53" s="33">
        <f t="shared" si="0"/>
        <v>252</v>
      </c>
      <c r="I53" s="37"/>
      <c r="O53" s="19"/>
    </row>
    <row r="54" spans="2:15" ht="21" customHeight="1">
      <c r="C54" s="26">
        <v>12</v>
      </c>
      <c r="D54" s="27" t="s">
        <v>75</v>
      </c>
      <c r="E54" s="28"/>
      <c r="F54" s="28"/>
      <c r="G54" s="28"/>
      <c r="H54" s="28"/>
      <c r="I54" s="29">
        <f>SUM(H55:H57)</f>
        <v>2900</v>
      </c>
      <c r="O54" s="19"/>
    </row>
    <row r="55" spans="2:15" ht="39.6">
      <c r="B55" s="52"/>
      <c r="C55" s="36">
        <v>12.01</v>
      </c>
      <c r="D55" s="38" t="s">
        <v>196</v>
      </c>
      <c r="E55" s="40">
        <v>1</v>
      </c>
      <c r="F55" s="36" t="s">
        <v>21</v>
      </c>
      <c r="G55" s="33">
        <v>250</v>
      </c>
      <c r="H55" s="33">
        <f t="shared" ref="H55" si="8">ROUND(G55*E55,2)</f>
        <v>250</v>
      </c>
      <c r="I55" s="37"/>
      <c r="O55" s="19"/>
    </row>
    <row r="56" spans="2:15" ht="64.5" customHeight="1">
      <c r="B56" s="52"/>
      <c r="C56" s="36">
        <v>12.02</v>
      </c>
      <c r="D56" s="38" t="s">
        <v>198</v>
      </c>
      <c r="E56" s="40">
        <v>2</v>
      </c>
      <c r="F56" s="36" t="s">
        <v>21</v>
      </c>
      <c r="G56" s="33">
        <v>650</v>
      </c>
      <c r="H56" s="33">
        <f t="shared" si="0"/>
        <v>1300</v>
      </c>
      <c r="I56" s="37"/>
      <c r="O56" s="19"/>
    </row>
    <row r="57" spans="2:15" ht="60.95" customHeight="1">
      <c r="B57" s="52"/>
      <c r="C57" s="36">
        <v>12.03</v>
      </c>
      <c r="D57" s="38" t="s">
        <v>200</v>
      </c>
      <c r="E57" s="40">
        <v>3</v>
      </c>
      <c r="F57" s="36" t="s">
        <v>21</v>
      </c>
      <c r="G57" s="33">
        <v>450</v>
      </c>
      <c r="H57" s="33">
        <f t="shared" si="0"/>
        <v>1350</v>
      </c>
      <c r="I57" s="37"/>
      <c r="O57" s="19"/>
    </row>
    <row r="58" spans="2:15" ht="21" customHeight="1">
      <c r="C58" s="26">
        <v>13</v>
      </c>
      <c r="D58" s="27" t="s">
        <v>80</v>
      </c>
      <c r="E58" s="28"/>
      <c r="F58" s="28"/>
      <c r="G58" s="28"/>
      <c r="H58" s="46"/>
      <c r="I58" s="29">
        <f>SUM(H59:H64)</f>
        <v>450</v>
      </c>
      <c r="O58" s="19"/>
    </row>
    <row r="59" spans="2:15" ht="35.450000000000003" customHeight="1">
      <c r="B59" s="52"/>
      <c r="C59" s="47">
        <v>13.01</v>
      </c>
      <c r="D59" s="38" t="s">
        <v>82</v>
      </c>
      <c r="E59" s="40">
        <v>1</v>
      </c>
      <c r="F59" s="36" t="s">
        <v>21</v>
      </c>
      <c r="G59" s="53">
        <v>45</v>
      </c>
      <c r="H59" s="33">
        <f t="shared" ref="H59:H64" si="9">ROUND(G59*E59,2)</f>
        <v>45</v>
      </c>
      <c r="I59" s="37"/>
      <c r="O59" s="19"/>
    </row>
    <row r="60" spans="2:15" ht="29.25" customHeight="1">
      <c r="B60" s="52"/>
      <c r="C60" s="47">
        <v>13.02</v>
      </c>
      <c r="D60" s="38" t="s">
        <v>84</v>
      </c>
      <c r="E60" s="40">
        <v>1</v>
      </c>
      <c r="F60" s="36" t="s">
        <v>21</v>
      </c>
      <c r="G60" s="53">
        <v>45</v>
      </c>
      <c r="H60" s="33">
        <f t="shared" si="9"/>
        <v>45</v>
      </c>
      <c r="I60" s="37"/>
      <c r="O60" s="19"/>
    </row>
    <row r="61" spans="2:15" ht="29.25" customHeight="1">
      <c r="B61" s="52"/>
      <c r="C61" s="47">
        <v>13.03</v>
      </c>
      <c r="D61" s="38" t="s">
        <v>86</v>
      </c>
      <c r="E61" s="40">
        <v>1</v>
      </c>
      <c r="F61" s="36" t="s">
        <v>21</v>
      </c>
      <c r="G61" s="53">
        <v>45</v>
      </c>
      <c r="H61" s="33">
        <f t="shared" si="9"/>
        <v>45</v>
      </c>
      <c r="I61" s="37"/>
      <c r="O61" s="19"/>
    </row>
    <row r="62" spans="2:15" ht="34.5" customHeight="1">
      <c r="B62" s="52"/>
      <c r="C62" s="47">
        <v>13.04</v>
      </c>
      <c r="D62" s="38" t="s">
        <v>88</v>
      </c>
      <c r="E62" s="40">
        <v>2</v>
      </c>
      <c r="F62" s="36" t="s">
        <v>21</v>
      </c>
      <c r="G62" s="53">
        <v>45</v>
      </c>
      <c r="H62" s="33">
        <f t="shared" si="9"/>
        <v>90</v>
      </c>
      <c r="I62" s="37"/>
      <c r="O62" s="19"/>
    </row>
    <row r="63" spans="2:15" ht="28.5" customHeight="1">
      <c r="B63" s="52"/>
      <c r="C63" s="47">
        <v>13.05</v>
      </c>
      <c r="D63" s="38" t="s">
        <v>90</v>
      </c>
      <c r="E63" s="40">
        <v>3</v>
      </c>
      <c r="F63" s="36" t="s">
        <v>21</v>
      </c>
      <c r="G63" s="53">
        <v>45</v>
      </c>
      <c r="H63" s="33">
        <f t="shared" si="9"/>
        <v>135</v>
      </c>
      <c r="I63" s="37"/>
      <c r="O63" s="19"/>
    </row>
    <row r="64" spans="2:15" ht="30" customHeight="1">
      <c r="B64" s="52"/>
      <c r="C64" s="47">
        <v>13.06</v>
      </c>
      <c r="D64" s="38" t="s">
        <v>92</v>
      </c>
      <c r="E64" s="43">
        <v>2</v>
      </c>
      <c r="F64" s="44" t="s">
        <v>21</v>
      </c>
      <c r="G64" s="53">
        <v>45</v>
      </c>
      <c r="H64" s="33">
        <f t="shared" si="9"/>
        <v>90</v>
      </c>
      <c r="I64" s="37"/>
      <c r="O64" s="19"/>
    </row>
    <row r="65" spans="3:15" ht="30" customHeight="1">
      <c r="C65" s="26">
        <v>14</v>
      </c>
      <c r="D65" s="27" t="s">
        <v>209</v>
      </c>
      <c r="E65" s="28"/>
      <c r="F65" s="28"/>
      <c r="G65" s="28"/>
      <c r="H65" s="46"/>
      <c r="I65" s="29">
        <f>SUM(H66)</f>
        <v>3600</v>
      </c>
      <c r="O65" s="19"/>
    </row>
    <row r="66" spans="3:15" ht="30" customHeight="1">
      <c r="C66" s="47">
        <v>14.02</v>
      </c>
      <c r="D66" s="38" t="s">
        <v>211</v>
      </c>
      <c r="E66" s="40">
        <v>3</v>
      </c>
      <c r="F66" s="36" t="s">
        <v>21</v>
      </c>
      <c r="G66" s="53">
        <v>1200</v>
      </c>
      <c r="H66" s="33">
        <f t="shared" ref="H66" si="10">ROUND((E66*G66),2)</f>
        <v>3600</v>
      </c>
      <c r="I66" s="37"/>
      <c r="O66" s="19"/>
    </row>
    <row r="67" spans="3:15" ht="30" customHeight="1">
      <c r="C67" s="26">
        <v>15</v>
      </c>
      <c r="D67" s="27" t="s">
        <v>97</v>
      </c>
      <c r="E67" s="28"/>
      <c r="F67" s="28"/>
      <c r="G67" s="28"/>
      <c r="H67" s="46"/>
      <c r="I67" s="29">
        <f>SUM(H68:H79)</f>
        <v>2995.79</v>
      </c>
      <c r="O67" s="19"/>
    </row>
    <row r="68" spans="3:15" ht="30" customHeight="1">
      <c r="C68" s="64">
        <v>15.01</v>
      </c>
      <c r="D68" s="65" t="s">
        <v>99</v>
      </c>
      <c r="E68" s="66"/>
      <c r="F68" s="66"/>
      <c r="G68" s="66"/>
      <c r="H68" s="67"/>
      <c r="I68" s="68"/>
      <c r="O68" s="19"/>
    </row>
    <row r="69" spans="3:15" ht="39.6">
      <c r="C69" s="47" t="s">
        <v>769</v>
      </c>
      <c r="D69" s="41" t="s">
        <v>101</v>
      </c>
      <c r="E69" s="31">
        <v>7</v>
      </c>
      <c r="F69" s="39" t="s">
        <v>65</v>
      </c>
      <c r="G69" s="33">
        <v>8</v>
      </c>
      <c r="H69" s="33">
        <f t="shared" ref="H69:H71" si="11">ROUND((E69*G69),2)</f>
        <v>56</v>
      </c>
      <c r="I69" s="37"/>
      <c r="O69" s="19"/>
    </row>
    <row r="70" spans="3:15" ht="27" customHeight="1">
      <c r="C70" s="47" t="s">
        <v>770</v>
      </c>
      <c r="D70" s="41" t="s">
        <v>103</v>
      </c>
      <c r="E70" s="31">
        <v>12</v>
      </c>
      <c r="F70" s="39" t="s">
        <v>65</v>
      </c>
      <c r="G70" s="33">
        <v>20</v>
      </c>
      <c r="H70" s="33">
        <f t="shared" si="11"/>
        <v>240</v>
      </c>
      <c r="I70" s="37"/>
      <c r="O70" s="19"/>
    </row>
    <row r="71" spans="3:15" ht="30.75" customHeight="1">
      <c r="C71" s="47" t="s">
        <v>771</v>
      </c>
      <c r="D71" s="41" t="s">
        <v>105</v>
      </c>
      <c r="E71" s="31">
        <v>13</v>
      </c>
      <c r="F71" s="39" t="s">
        <v>65</v>
      </c>
      <c r="G71" s="33">
        <v>30</v>
      </c>
      <c r="H71" s="33">
        <f t="shared" si="11"/>
        <v>390</v>
      </c>
      <c r="I71" s="37"/>
      <c r="O71" s="19"/>
    </row>
    <row r="72" spans="3:15" ht="30" customHeight="1">
      <c r="C72" s="64">
        <v>15.02</v>
      </c>
      <c r="D72" s="65" t="s">
        <v>107</v>
      </c>
      <c r="E72" s="66"/>
      <c r="F72" s="66"/>
      <c r="G72" s="66"/>
      <c r="H72" s="67"/>
      <c r="I72" s="68"/>
      <c r="O72" s="19"/>
    </row>
    <row r="73" spans="3:15" ht="52.9">
      <c r="C73" s="47" t="s">
        <v>772</v>
      </c>
      <c r="D73" s="41" t="s">
        <v>109</v>
      </c>
      <c r="E73" s="31">
        <v>10</v>
      </c>
      <c r="F73" s="39" t="s">
        <v>65</v>
      </c>
      <c r="G73" s="33">
        <v>14</v>
      </c>
      <c r="H73" s="33">
        <f t="shared" ref="H73:H76" si="12">ROUND((E73*G73),2)</f>
        <v>140</v>
      </c>
      <c r="I73" s="37"/>
      <c r="O73" s="19"/>
    </row>
    <row r="74" spans="3:15" ht="52.9">
      <c r="C74" s="47" t="s">
        <v>773</v>
      </c>
      <c r="D74" s="41" t="s">
        <v>111</v>
      </c>
      <c r="E74" s="31">
        <v>5</v>
      </c>
      <c r="F74" s="39" t="s">
        <v>65</v>
      </c>
      <c r="G74" s="33">
        <v>25</v>
      </c>
      <c r="H74" s="33">
        <f t="shared" si="12"/>
        <v>125</v>
      </c>
      <c r="I74" s="37"/>
      <c r="O74" s="19"/>
    </row>
    <row r="75" spans="3:15" ht="52.9">
      <c r="C75" s="47" t="s">
        <v>774</v>
      </c>
      <c r="D75" s="41" t="s">
        <v>113</v>
      </c>
      <c r="E75" s="31">
        <v>22</v>
      </c>
      <c r="F75" s="39" t="s">
        <v>65</v>
      </c>
      <c r="G75" s="33">
        <v>40</v>
      </c>
      <c r="H75" s="33">
        <f t="shared" si="12"/>
        <v>880</v>
      </c>
      <c r="I75" s="37"/>
      <c r="O75" s="19"/>
    </row>
    <row r="76" spans="3:15" ht="39.6">
      <c r="C76" s="47" t="s">
        <v>775</v>
      </c>
      <c r="D76" s="41" t="s">
        <v>115</v>
      </c>
      <c r="E76" s="31">
        <v>1</v>
      </c>
      <c r="F76" s="39" t="s">
        <v>21</v>
      </c>
      <c r="G76" s="33">
        <v>350</v>
      </c>
      <c r="H76" s="33">
        <f t="shared" si="12"/>
        <v>350</v>
      </c>
      <c r="I76" s="37"/>
      <c r="O76" s="19"/>
    </row>
    <row r="77" spans="3:15" ht="30" customHeight="1">
      <c r="C77" s="64">
        <v>15.03</v>
      </c>
      <c r="D77" s="65" t="s">
        <v>117</v>
      </c>
      <c r="E77" s="66"/>
      <c r="F77" s="66"/>
      <c r="G77" s="66"/>
      <c r="H77" s="67"/>
      <c r="I77" s="68"/>
      <c r="O77" s="19"/>
    </row>
    <row r="78" spans="3:15" ht="30" customHeight="1">
      <c r="C78" s="47" t="s">
        <v>776</v>
      </c>
      <c r="D78" s="41" t="s">
        <v>119</v>
      </c>
      <c r="E78" s="31">
        <v>1</v>
      </c>
      <c r="F78" s="39" t="s">
        <v>21</v>
      </c>
      <c r="G78" s="33">
        <v>214.79</v>
      </c>
      <c r="H78" s="33">
        <f t="shared" ref="H78:H79" si="13">ROUND((E78*G78),2)</f>
        <v>214.79</v>
      </c>
      <c r="I78" s="37"/>
      <c r="O78" s="19"/>
    </row>
    <row r="79" spans="3:15" ht="52.9">
      <c r="C79" s="47" t="s">
        <v>777</v>
      </c>
      <c r="D79" s="41" t="s">
        <v>121</v>
      </c>
      <c r="E79" s="31">
        <v>1</v>
      </c>
      <c r="F79" s="39" t="s">
        <v>21</v>
      </c>
      <c r="G79" s="33">
        <v>600</v>
      </c>
      <c r="H79" s="33">
        <f t="shared" si="13"/>
        <v>600</v>
      </c>
      <c r="I79" s="37"/>
      <c r="O79" s="19"/>
    </row>
    <row r="80" spans="3:15" ht="30" customHeight="1">
      <c r="C80" s="57"/>
      <c r="D80" s="58"/>
      <c r="E80" s="59"/>
      <c r="F80" s="60"/>
      <c r="G80" s="61"/>
      <c r="H80" s="62"/>
      <c r="I80" s="63"/>
      <c r="O80" s="19"/>
    </row>
    <row r="81" spans="2:15" ht="8.25" customHeight="1" thickBot="1">
      <c r="C81" s="21"/>
      <c r="D81" s="22"/>
      <c r="E81" s="23"/>
      <c r="F81" s="24"/>
      <c r="G81" s="25"/>
      <c r="H81" s="25"/>
      <c r="I81" s="13"/>
    </row>
    <row r="82" spans="2:15" ht="36" customHeight="1" thickBot="1">
      <c r="C82" s="11"/>
      <c r="D82" s="12" t="s">
        <v>764</v>
      </c>
      <c r="E82" s="9"/>
      <c r="F82" s="9"/>
      <c r="G82" s="9"/>
      <c r="H82" s="10"/>
      <c r="I82" s="20">
        <f>SUM(I7:I68)</f>
        <v>79481.36</v>
      </c>
    </row>
    <row r="83" spans="2:15" s="17" customFormat="1">
      <c r="B83" s="1"/>
      <c r="C83" s="2"/>
      <c r="D83" s="1"/>
      <c r="E83" s="4"/>
      <c r="F83" s="4"/>
      <c r="G83" s="4"/>
      <c r="H83" s="4"/>
      <c r="J83" s="1"/>
      <c r="K83" s="1"/>
      <c r="L83" s="1"/>
      <c r="M83" s="1"/>
      <c r="N83" s="1"/>
      <c r="O83" s="1"/>
    </row>
    <row r="87" spans="2:15">
      <c r="D87" s="2"/>
      <c r="G87" s="5"/>
    </row>
    <row r="88" spans="2:15">
      <c r="G88" s="5"/>
    </row>
    <row r="89" spans="2:15">
      <c r="G89" s="5"/>
    </row>
  </sheetData>
  <mergeCells count="1">
    <mergeCell ref="C5:I5"/>
  </mergeCells>
  <printOptions horizontalCentered="1"/>
  <pageMargins left="0.78740157480314965" right="0.78740157480314965" top="0.78740157480314965" bottom="0.78740157480314965" header="0" footer="0.23622047244094491"/>
  <pageSetup scale="5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C2:P71"/>
  <sheetViews>
    <sheetView showGridLines="0" view="pageBreakPreview" zoomScaleNormal="90" zoomScaleSheetLayoutView="100" workbookViewId="0">
      <selection activeCell="D7" sqref="D7:J60"/>
    </sheetView>
  </sheetViews>
  <sheetFormatPr defaultColWidth="11.42578125" defaultRowHeight="14.45"/>
  <cols>
    <col min="1" max="1" width="11.42578125" style="1"/>
    <col min="2" max="2" width="5.7109375" style="1" customWidth="1"/>
    <col min="3" max="3" width="4.7109375" style="1" customWidth="1"/>
    <col min="4" max="4" width="16.5703125" style="2" customWidth="1"/>
    <col min="5" max="5" width="66" style="3" customWidth="1"/>
    <col min="6" max="6" width="16.42578125" style="5" customWidth="1"/>
    <col min="7" max="7" width="13.85546875" style="2" customWidth="1"/>
    <col min="8" max="8" width="15.28515625" style="16" customWidth="1"/>
    <col min="9" max="9" width="15" style="16" customWidth="1"/>
    <col min="10" max="10" width="20.28515625" style="17" customWidth="1"/>
    <col min="11" max="11" width="4.85546875" style="1" customWidth="1"/>
    <col min="12" max="12" width="6.42578125" style="1" customWidth="1"/>
    <col min="13" max="16384" width="11.42578125" style="1"/>
  </cols>
  <sheetData>
    <row r="2" spans="3:10" ht="9" customHeight="1"/>
    <row r="3" spans="3:10" ht="20.100000000000001" customHeight="1">
      <c r="D3" s="51" t="s">
        <v>765</v>
      </c>
      <c r="E3" s="54"/>
      <c r="F3" s="14"/>
      <c r="G3" s="14"/>
      <c r="H3" s="14"/>
      <c r="I3" s="14"/>
      <c r="J3" s="15"/>
    </row>
    <row r="4" spans="3:10" ht="37.5" customHeight="1">
      <c r="D4" s="48" t="s">
        <v>1</v>
      </c>
      <c r="E4" s="49" t="s">
        <v>778</v>
      </c>
      <c r="F4" s="49"/>
      <c r="G4" s="49"/>
      <c r="H4" s="49"/>
      <c r="I4" s="49"/>
      <c r="J4" s="50"/>
    </row>
    <row r="5" spans="3:10" ht="9.6" customHeight="1">
      <c r="D5" s="105"/>
      <c r="E5" s="106"/>
      <c r="F5" s="106"/>
      <c r="G5" s="106"/>
      <c r="H5" s="106"/>
      <c r="I5" s="106"/>
      <c r="J5" s="107"/>
    </row>
    <row r="6" spans="3:10" ht="30" customHeight="1">
      <c r="D6" s="6" t="s">
        <v>3</v>
      </c>
      <c r="E6" s="7" t="s">
        <v>4</v>
      </c>
      <c r="F6" s="8" t="s">
        <v>5</v>
      </c>
      <c r="G6" s="7" t="s">
        <v>6</v>
      </c>
      <c r="H6" s="18" t="s">
        <v>7</v>
      </c>
      <c r="I6" s="18" t="s">
        <v>8</v>
      </c>
      <c r="J6" s="18" t="s">
        <v>9</v>
      </c>
    </row>
    <row r="7" spans="3:10" ht="20.45" customHeight="1">
      <c r="D7" s="26">
        <v>1</v>
      </c>
      <c r="E7" s="27" t="s">
        <v>15</v>
      </c>
      <c r="F7" s="28"/>
      <c r="G7" s="28"/>
      <c r="H7" s="28"/>
      <c r="I7" s="28"/>
      <c r="J7" s="29">
        <f>SUM(I8:I16)</f>
        <v>4785</v>
      </c>
    </row>
    <row r="8" spans="3:10" ht="21" customHeight="1">
      <c r="C8" s="52"/>
      <c r="D8" s="36">
        <v>1.01</v>
      </c>
      <c r="E8" s="30" t="s">
        <v>228</v>
      </c>
      <c r="F8" s="31">
        <v>3</v>
      </c>
      <c r="G8" s="32" t="s">
        <v>21</v>
      </c>
      <c r="H8" s="33">
        <v>40</v>
      </c>
      <c r="I8" s="33">
        <f t="shared" ref="I8" si="0">ROUND(H8*F8,2)</f>
        <v>120</v>
      </c>
      <c r="J8" s="34"/>
    </row>
    <row r="9" spans="3:10" ht="23.25" customHeight="1">
      <c r="C9" s="52"/>
      <c r="D9" s="36">
        <v>1.02</v>
      </c>
      <c r="E9" s="30" t="s">
        <v>230</v>
      </c>
      <c r="F9" s="31">
        <v>4</v>
      </c>
      <c r="G9" s="32" t="s">
        <v>21</v>
      </c>
      <c r="H9" s="33">
        <v>35</v>
      </c>
      <c r="I9" s="33">
        <f t="shared" ref="I9:I36" si="1">ROUND(H9*F9,2)</f>
        <v>140</v>
      </c>
      <c r="J9" s="34"/>
    </row>
    <row r="10" spans="3:10" ht="24.75" customHeight="1">
      <c r="C10" s="52"/>
      <c r="D10" s="36">
        <v>1.03</v>
      </c>
      <c r="E10" s="30" t="s">
        <v>142</v>
      </c>
      <c r="F10" s="31">
        <v>65</v>
      </c>
      <c r="G10" s="32" t="s">
        <v>28</v>
      </c>
      <c r="H10" s="33">
        <v>15</v>
      </c>
      <c r="I10" s="33">
        <f t="shared" si="1"/>
        <v>975</v>
      </c>
      <c r="J10" s="34"/>
    </row>
    <row r="11" spans="3:10" ht="23.25" customHeight="1">
      <c r="C11" s="52"/>
      <c r="D11" s="36">
        <v>1.04</v>
      </c>
      <c r="E11" s="30" t="s">
        <v>30</v>
      </c>
      <c r="F11" s="31">
        <v>12</v>
      </c>
      <c r="G11" s="32" t="s">
        <v>28</v>
      </c>
      <c r="H11" s="33">
        <v>20</v>
      </c>
      <c r="I11" s="33">
        <f t="shared" ref="I11:I12" si="2">ROUND(H11*F11,2)</f>
        <v>240</v>
      </c>
      <c r="J11" s="34"/>
    </row>
    <row r="12" spans="3:10" ht="34.5" customHeight="1">
      <c r="C12" s="52"/>
      <c r="D12" s="36">
        <v>1.05</v>
      </c>
      <c r="E12" s="30" t="s">
        <v>144</v>
      </c>
      <c r="F12" s="31">
        <v>55</v>
      </c>
      <c r="G12" s="32" t="s">
        <v>28</v>
      </c>
      <c r="H12" s="33">
        <v>12</v>
      </c>
      <c r="I12" s="33">
        <f t="shared" si="2"/>
        <v>660</v>
      </c>
      <c r="J12" s="34"/>
    </row>
    <row r="13" spans="3:10" ht="28.5" customHeight="1">
      <c r="C13" s="52"/>
      <c r="D13" s="36">
        <v>1.06</v>
      </c>
      <c r="E13" s="30" t="s">
        <v>235</v>
      </c>
      <c r="F13" s="31">
        <v>50</v>
      </c>
      <c r="G13" s="32" t="s">
        <v>28</v>
      </c>
      <c r="H13" s="33">
        <v>9.8000000000000007</v>
      </c>
      <c r="I13" s="33">
        <f t="shared" si="1"/>
        <v>490</v>
      </c>
      <c r="J13" s="34"/>
    </row>
    <row r="14" spans="3:10" ht="28.5" customHeight="1">
      <c r="C14" s="52"/>
      <c r="D14" s="36">
        <v>1.07</v>
      </c>
      <c r="E14" s="30" t="s">
        <v>237</v>
      </c>
      <c r="F14" s="31">
        <v>1</v>
      </c>
      <c r="G14" s="35" t="s">
        <v>18</v>
      </c>
      <c r="H14" s="33">
        <v>60</v>
      </c>
      <c r="I14" s="33">
        <f t="shared" ref="I14" si="3">ROUND(H14*F14,2)</f>
        <v>60</v>
      </c>
      <c r="J14" s="34"/>
    </row>
    <row r="15" spans="3:10" ht="28.5" customHeight="1">
      <c r="C15" s="52"/>
      <c r="D15" s="36">
        <v>1.08</v>
      </c>
      <c r="E15" s="30" t="s">
        <v>32</v>
      </c>
      <c r="F15" s="31">
        <v>450</v>
      </c>
      <c r="G15" s="32" t="s">
        <v>28</v>
      </c>
      <c r="H15" s="33">
        <v>4</v>
      </c>
      <c r="I15" s="33">
        <f t="shared" si="1"/>
        <v>1800</v>
      </c>
      <c r="J15" s="34"/>
    </row>
    <row r="16" spans="3:10" ht="30.6" customHeight="1">
      <c r="C16" s="52"/>
      <c r="D16" s="36">
        <v>1.0900000000000001</v>
      </c>
      <c r="E16" s="30" t="s">
        <v>36</v>
      </c>
      <c r="F16" s="31">
        <v>1</v>
      </c>
      <c r="G16" s="35" t="s">
        <v>18</v>
      </c>
      <c r="H16" s="33">
        <v>300</v>
      </c>
      <c r="I16" s="33">
        <f t="shared" si="1"/>
        <v>300</v>
      </c>
      <c r="J16" s="34"/>
    </row>
    <row r="17" spans="3:16" ht="23.45" customHeight="1">
      <c r="D17" s="26">
        <v>2</v>
      </c>
      <c r="E17" s="27" t="s">
        <v>43</v>
      </c>
      <c r="F17" s="28"/>
      <c r="G17" s="28"/>
      <c r="H17" s="28"/>
      <c r="I17" s="28"/>
      <c r="J17" s="29">
        <f>SUM(I18:I18)</f>
        <v>9000</v>
      </c>
      <c r="P17" s="19"/>
    </row>
    <row r="18" spans="3:16" ht="79.5" customHeight="1">
      <c r="C18" s="52"/>
      <c r="D18" s="36">
        <v>2.0099999999999998</v>
      </c>
      <c r="E18" s="41" t="s">
        <v>45</v>
      </c>
      <c r="F18" s="40">
        <v>120</v>
      </c>
      <c r="G18" s="39" t="s">
        <v>28</v>
      </c>
      <c r="H18" s="33">
        <v>75</v>
      </c>
      <c r="I18" s="33">
        <f t="shared" si="1"/>
        <v>9000</v>
      </c>
      <c r="J18" s="34"/>
      <c r="P18" s="19"/>
    </row>
    <row r="19" spans="3:16" ht="21" customHeight="1">
      <c r="D19" s="26">
        <v>3</v>
      </c>
      <c r="E19" s="27" t="s">
        <v>48</v>
      </c>
      <c r="F19" s="28"/>
      <c r="G19" s="28"/>
      <c r="H19" s="28"/>
      <c r="I19" s="28"/>
      <c r="J19" s="29">
        <f>SUM(I20:I21)</f>
        <v>5375</v>
      </c>
      <c r="P19" s="19"/>
    </row>
    <row r="20" spans="3:16" ht="60.6" customHeight="1">
      <c r="C20" s="52"/>
      <c r="D20" s="36">
        <v>3.01</v>
      </c>
      <c r="E20" s="38" t="s">
        <v>50</v>
      </c>
      <c r="F20" s="40">
        <v>115</v>
      </c>
      <c r="G20" s="39" t="s">
        <v>28</v>
      </c>
      <c r="H20" s="33">
        <v>45</v>
      </c>
      <c r="I20" s="33">
        <f t="shared" si="1"/>
        <v>5175</v>
      </c>
      <c r="J20" s="37"/>
      <c r="P20" s="19"/>
    </row>
    <row r="21" spans="3:16" ht="40.5" customHeight="1">
      <c r="C21" s="52"/>
      <c r="D21" s="36">
        <v>3.02</v>
      </c>
      <c r="E21" s="38" t="s">
        <v>52</v>
      </c>
      <c r="F21" s="40">
        <v>5</v>
      </c>
      <c r="G21" s="39" t="s">
        <v>28</v>
      </c>
      <c r="H21" s="33">
        <v>40</v>
      </c>
      <c r="I21" s="33">
        <f t="shared" si="1"/>
        <v>200</v>
      </c>
      <c r="J21" s="37"/>
      <c r="P21" s="19"/>
    </row>
    <row r="22" spans="3:16" ht="21" customHeight="1">
      <c r="D22" s="26">
        <v>4</v>
      </c>
      <c r="E22" s="27" t="s">
        <v>55</v>
      </c>
      <c r="F22" s="28"/>
      <c r="G22" s="28"/>
      <c r="H22" s="28"/>
      <c r="I22" s="28"/>
      <c r="J22" s="29">
        <f>SUM(I23:I25)</f>
        <v>11211</v>
      </c>
      <c r="P22" s="19"/>
    </row>
    <row r="23" spans="3:16" ht="68.25" customHeight="1">
      <c r="C23" s="52"/>
      <c r="D23" s="36">
        <v>4.01</v>
      </c>
      <c r="E23" s="41" t="s">
        <v>244</v>
      </c>
      <c r="F23" s="31">
        <v>1180</v>
      </c>
      <c r="G23" s="39" t="s">
        <v>28</v>
      </c>
      <c r="H23" s="33">
        <v>9</v>
      </c>
      <c r="I23" s="33">
        <f t="shared" si="1"/>
        <v>10620</v>
      </c>
      <c r="J23" s="34"/>
      <c r="P23" s="19"/>
    </row>
    <row r="24" spans="3:16" ht="34.5" customHeight="1">
      <c r="C24" s="52"/>
      <c r="D24" s="36">
        <v>4.0199999999999996</v>
      </c>
      <c r="E24" s="41" t="s">
        <v>246</v>
      </c>
      <c r="F24" s="31">
        <v>8</v>
      </c>
      <c r="G24" s="39" t="s">
        <v>28</v>
      </c>
      <c r="H24" s="33">
        <v>27</v>
      </c>
      <c r="I24" s="33">
        <f t="shared" si="1"/>
        <v>216</v>
      </c>
      <c r="J24" s="34"/>
      <c r="P24" s="19"/>
    </row>
    <row r="25" spans="3:16" ht="34.5" customHeight="1">
      <c r="C25" s="52"/>
      <c r="D25" s="36">
        <v>4.03</v>
      </c>
      <c r="E25" s="41" t="s">
        <v>248</v>
      </c>
      <c r="F25" s="31">
        <v>15</v>
      </c>
      <c r="G25" s="39" t="s">
        <v>65</v>
      </c>
      <c r="H25" s="33">
        <v>25</v>
      </c>
      <c r="I25" s="33">
        <f t="shared" si="1"/>
        <v>375</v>
      </c>
      <c r="J25" s="34"/>
      <c r="P25" s="19"/>
    </row>
    <row r="26" spans="3:16" ht="21" customHeight="1">
      <c r="D26" s="26">
        <v>5</v>
      </c>
      <c r="E26" s="27" t="s">
        <v>62</v>
      </c>
      <c r="F26" s="42"/>
      <c r="G26" s="42"/>
      <c r="H26" s="42"/>
      <c r="I26" s="42"/>
      <c r="J26" s="29">
        <f>SUM(I27:I29)</f>
        <v>13075</v>
      </c>
      <c r="P26" s="19"/>
    </row>
    <row r="27" spans="3:16" ht="66">
      <c r="C27" s="52"/>
      <c r="D27" s="36">
        <v>5.01</v>
      </c>
      <c r="E27" s="38" t="s">
        <v>250</v>
      </c>
      <c r="F27" s="40">
        <v>115</v>
      </c>
      <c r="G27" s="36" t="s">
        <v>28</v>
      </c>
      <c r="H27" s="33">
        <v>70</v>
      </c>
      <c r="I27" s="33">
        <f t="shared" ref="I27" si="4">ROUND(H27*F27,2)</f>
        <v>8050</v>
      </c>
      <c r="J27" s="37"/>
      <c r="P27" s="19"/>
    </row>
    <row r="28" spans="3:16" ht="69" customHeight="1">
      <c r="C28" s="52"/>
      <c r="D28" s="36">
        <v>5.0199999999999996</v>
      </c>
      <c r="E28" s="38" t="s">
        <v>63</v>
      </c>
      <c r="F28" s="40">
        <v>15</v>
      </c>
      <c r="G28" s="36" t="s">
        <v>28</v>
      </c>
      <c r="H28" s="33">
        <v>35</v>
      </c>
      <c r="I28" s="33">
        <f t="shared" si="1"/>
        <v>525</v>
      </c>
      <c r="J28" s="37"/>
      <c r="P28" s="19"/>
    </row>
    <row r="29" spans="3:16" ht="52.5" customHeight="1">
      <c r="C29" s="52"/>
      <c r="D29" s="36">
        <v>5.03</v>
      </c>
      <c r="E29" s="38" t="s">
        <v>64</v>
      </c>
      <c r="F29" s="40">
        <v>50</v>
      </c>
      <c r="G29" s="36" t="s">
        <v>65</v>
      </c>
      <c r="H29" s="33">
        <v>90</v>
      </c>
      <c r="I29" s="33">
        <f t="shared" si="1"/>
        <v>4500</v>
      </c>
      <c r="J29" s="37"/>
      <c r="P29" s="19"/>
    </row>
    <row r="30" spans="3:16" ht="28.5" customHeight="1">
      <c r="D30" s="26">
        <v>6</v>
      </c>
      <c r="E30" s="27" t="s">
        <v>66</v>
      </c>
      <c r="F30" s="28"/>
      <c r="G30" s="28"/>
      <c r="H30" s="28"/>
      <c r="I30" s="28"/>
      <c r="J30" s="29">
        <f>SUM(I31:I32)</f>
        <v>1222.2</v>
      </c>
      <c r="P30" s="19"/>
    </row>
    <row r="31" spans="3:16" ht="60.6" customHeight="1">
      <c r="C31" s="52"/>
      <c r="D31" s="36">
        <v>6.01</v>
      </c>
      <c r="E31" s="38" t="s">
        <v>254</v>
      </c>
      <c r="F31" s="40">
        <v>4.8</v>
      </c>
      <c r="G31" s="36" t="s">
        <v>28</v>
      </c>
      <c r="H31" s="33">
        <v>210</v>
      </c>
      <c r="I31" s="33">
        <f t="shared" si="1"/>
        <v>1008</v>
      </c>
      <c r="J31" s="37"/>
      <c r="P31" s="19"/>
    </row>
    <row r="32" spans="3:16" ht="48.6" customHeight="1">
      <c r="C32" s="52"/>
      <c r="D32" s="36">
        <v>6.02</v>
      </c>
      <c r="E32" s="38" t="s">
        <v>256</v>
      </c>
      <c r="F32" s="40">
        <v>1.02</v>
      </c>
      <c r="G32" s="36" t="s">
        <v>28</v>
      </c>
      <c r="H32" s="33">
        <v>210</v>
      </c>
      <c r="I32" s="33">
        <f t="shared" si="1"/>
        <v>214.2</v>
      </c>
      <c r="J32" s="37"/>
      <c r="P32" s="19"/>
    </row>
    <row r="33" spans="3:16" ht="21" customHeight="1">
      <c r="D33" s="26">
        <v>7</v>
      </c>
      <c r="E33" s="27" t="s">
        <v>75</v>
      </c>
      <c r="F33" s="28"/>
      <c r="G33" s="28"/>
      <c r="H33" s="28"/>
      <c r="I33" s="28"/>
      <c r="J33" s="29">
        <f>SUM(I34:I36)</f>
        <v>3350</v>
      </c>
      <c r="P33" s="19"/>
    </row>
    <row r="34" spans="3:16" ht="76.5" customHeight="1">
      <c r="C34" s="52"/>
      <c r="D34" s="36">
        <v>7.01</v>
      </c>
      <c r="E34" s="38" t="s">
        <v>258</v>
      </c>
      <c r="F34" s="40">
        <v>2</v>
      </c>
      <c r="G34" s="36" t="s">
        <v>21</v>
      </c>
      <c r="H34" s="33">
        <v>650</v>
      </c>
      <c r="I34" s="33">
        <f t="shared" si="1"/>
        <v>1300</v>
      </c>
      <c r="J34" s="37"/>
      <c r="P34" s="19"/>
    </row>
    <row r="35" spans="3:16" ht="66.75" customHeight="1">
      <c r="C35" s="52"/>
      <c r="D35" s="36">
        <v>7.02</v>
      </c>
      <c r="E35" s="38" t="s">
        <v>260</v>
      </c>
      <c r="F35" s="40">
        <v>3</v>
      </c>
      <c r="G35" s="36" t="s">
        <v>21</v>
      </c>
      <c r="H35" s="33">
        <v>450</v>
      </c>
      <c r="I35" s="33">
        <f t="shared" si="1"/>
        <v>1350</v>
      </c>
      <c r="J35" s="37"/>
      <c r="P35" s="19"/>
    </row>
    <row r="36" spans="3:16" ht="92.45">
      <c r="C36" s="52"/>
      <c r="D36" s="36">
        <v>7.03</v>
      </c>
      <c r="E36" s="38" t="s">
        <v>262</v>
      </c>
      <c r="F36" s="40">
        <v>1</v>
      </c>
      <c r="G36" s="36" t="s">
        <v>21</v>
      </c>
      <c r="H36" s="33">
        <v>700</v>
      </c>
      <c r="I36" s="33">
        <f t="shared" si="1"/>
        <v>700</v>
      </c>
      <c r="J36" s="37"/>
      <c r="P36" s="19"/>
    </row>
    <row r="37" spans="3:16" ht="21" customHeight="1">
      <c r="D37" s="26">
        <v>8</v>
      </c>
      <c r="E37" s="27" t="s">
        <v>80</v>
      </c>
      <c r="F37" s="28"/>
      <c r="G37" s="28"/>
      <c r="H37" s="28"/>
      <c r="I37" s="46"/>
      <c r="J37" s="29">
        <f>SUM(I38:I44)</f>
        <v>720</v>
      </c>
      <c r="P37" s="19"/>
    </row>
    <row r="38" spans="3:16" ht="35.450000000000003" customHeight="1">
      <c r="C38" s="52"/>
      <c r="D38" s="47">
        <v>8.01</v>
      </c>
      <c r="E38" s="38" t="s">
        <v>82</v>
      </c>
      <c r="F38" s="40">
        <v>1</v>
      </c>
      <c r="G38" s="36" t="s">
        <v>21</v>
      </c>
      <c r="H38" s="53">
        <v>45</v>
      </c>
      <c r="I38" s="33">
        <f t="shared" ref="I38:I44" si="5">ROUND(H38*F38,2)</f>
        <v>45</v>
      </c>
      <c r="J38" s="37"/>
      <c r="P38" s="19"/>
    </row>
    <row r="39" spans="3:16" ht="35.450000000000003" customHeight="1">
      <c r="C39" s="52"/>
      <c r="D39" s="47">
        <v>8.02</v>
      </c>
      <c r="E39" s="38" t="s">
        <v>265</v>
      </c>
      <c r="F39" s="40">
        <v>6</v>
      </c>
      <c r="G39" s="36" t="s">
        <v>21</v>
      </c>
      <c r="H39" s="53">
        <v>45</v>
      </c>
      <c r="I39" s="33">
        <f t="shared" ref="I39" si="6">ROUND(H39*F39,2)</f>
        <v>270</v>
      </c>
      <c r="J39" s="37"/>
      <c r="P39" s="19"/>
    </row>
    <row r="40" spans="3:16" ht="29.25" customHeight="1">
      <c r="C40" s="52"/>
      <c r="D40" s="47">
        <v>8.0299999999999994</v>
      </c>
      <c r="E40" s="38" t="s">
        <v>84</v>
      </c>
      <c r="F40" s="40">
        <v>1</v>
      </c>
      <c r="G40" s="36" t="s">
        <v>21</v>
      </c>
      <c r="H40" s="53">
        <v>45</v>
      </c>
      <c r="I40" s="33">
        <f t="shared" si="5"/>
        <v>45</v>
      </c>
      <c r="J40" s="37"/>
      <c r="P40" s="19"/>
    </row>
    <row r="41" spans="3:16" ht="29.25" customHeight="1">
      <c r="C41" s="52"/>
      <c r="D41" s="47">
        <v>8.0399999999999991</v>
      </c>
      <c r="E41" s="38" t="s">
        <v>86</v>
      </c>
      <c r="F41" s="40">
        <v>1</v>
      </c>
      <c r="G41" s="36" t="s">
        <v>21</v>
      </c>
      <c r="H41" s="53">
        <v>45</v>
      </c>
      <c r="I41" s="33">
        <f t="shared" si="5"/>
        <v>45</v>
      </c>
      <c r="J41" s="37"/>
      <c r="P41" s="19"/>
    </row>
    <row r="42" spans="3:16" ht="34.5" customHeight="1">
      <c r="C42" s="52"/>
      <c r="D42" s="47">
        <v>8.0500000000000007</v>
      </c>
      <c r="E42" s="38" t="s">
        <v>88</v>
      </c>
      <c r="F42" s="40">
        <v>2</v>
      </c>
      <c r="G42" s="36" t="s">
        <v>21</v>
      </c>
      <c r="H42" s="53">
        <v>45</v>
      </c>
      <c r="I42" s="33">
        <f t="shared" si="5"/>
        <v>90</v>
      </c>
      <c r="J42" s="37"/>
      <c r="P42" s="19"/>
    </row>
    <row r="43" spans="3:16" ht="28.5" customHeight="1">
      <c r="C43" s="52"/>
      <c r="D43" s="47">
        <v>8.06</v>
      </c>
      <c r="E43" s="38" t="s">
        <v>90</v>
      </c>
      <c r="F43" s="40">
        <v>3</v>
      </c>
      <c r="G43" s="36" t="s">
        <v>21</v>
      </c>
      <c r="H43" s="53">
        <v>45</v>
      </c>
      <c r="I43" s="33">
        <f t="shared" si="5"/>
        <v>135</v>
      </c>
      <c r="J43" s="37"/>
      <c r="P43" s="19"/>
    </row>
    <row r="44" spans="3:16" ht="30" customHeight="1">
      <c r="C44" s="52"/>
      <c r="D44" s="47">
        <v>8.07</v>
      </c>
      <c r="E44" s="38" t="s">
        <v>92</v>
      </c>
      <c r="F44" s="43">
        <v>2</v>
      </c>
      <c r="G44" s="44" t="s">
        <v>21</v>
      </c>
      <c r="H44" s="45">
        <v>45</v>
      </c>
      <c r="I44" s="33">
        <f t="shared" si="5"/>
        <v>90</v>
      </c>
      <c r="J44" s="37"/>
      <c r="P44" s="19"/>
    </row>
    <row r="45" spans="3:16" ht="30" customHeight="1">
      <c r="D45" s="26">
        <v>9</v>
      </c>
      <c r="E45" s="27" t="s">
        <v>209</v>
      </c>
      <c r="F45" s="28"/>
      <c r="G45" s="28"/>
      <c r="H45" s="28"/>
      <c r="I45" s="46"/>
      <c r="J45" s="29">
        <f>SUM(I46:I48)</f>
        <v>4000</v>
      </c>
      <c r="P45" s="19"/>
    </row>
    <row r="46" spans="3:16" ht="30" customHeight="1">
      <c r="C46" s="52"/>
      <c r="D46" s="47">
        <v>9.01</v>
      </c>
      <c r="E46" s="38" t="s">
        <v>211</v>
      </c>
      <c r="F46" s="40">
        <v>1</v>
      </c>
      <c r="G46" s="36" t="s">
        <v>21</v>
      </c>
      <c r="H46" s="53">
        <v>1000</v>
      </c>
      <c r="I46" s="33">
        <f t="shared" ref="I46:I48" si="7">ROUND((F46*H46),2)</f>
        <v>1000</v>
      </c>
      <c r="J46" s="37"/>
      <c r="P46" s="19"/>
    </row>
    <row r="47" spans="3:16" ht="30" customHeight="1">
      <c r="C47" s="52"/>
      <c r="D47" s="47">
        <v>9.02</v>
      </c>
      <c r="E47" s="38" t="s">
        <v>213</v>
      </c>
      <c r="F47" s="40">
        <v>1</v>
      </c>
      <c r="G47" s="36" t="s">
        <v>21</v>
      </c>
      <c r="H47" s="45">
        <v>1200</v>
      </c>
      <c r="I47" s="33">
        <f t="shared" si="7"/>
        <v>1200</v>
      </c>
      <c r="J47" s="37"/>
      <c r="P47" s="19"/>
    </row>
    <row r="48" spans="3:16" ht="30" customHeight="1">
      <c r="C48" s="52"/>
      <c r="D48" s="47">
        <v>9.0299999999999994</v>
      </c>
      <c r="E48" s="38" t="s">
        <v>276</v>
      </c>
      <c r="F48" s="40">
        <v>1</v>
      </c>
      <c r="G48" s="36" t="s">
        <v>21</v>
      </c>
      <c r="H48" s="45">
        <v>1800</v>
      </c>
      <c r="I48" s="33">
        <f t="shared" si="7"/>
        <v>1800</v>
      </c>
      <c r="J48" s="37"/>
      <c r="P48" s="19"/>
    </row>
    <row r="49" spans="4:16" ht="30" customHeight="1">
      <c r="D49" s="26">
        <v>10</v>
      </c>
      <c r="E49" s="27" t="s">
        <v>97</v>
      </c>
      <c r="F49" s="28"/>
      <c r="G49" s="28"/>
      <c r="H49" s="28"/>
      <c r="I49" s="46"/>
      <c r="J49" s="29">
        <f>SUM(I50:I60)</f>
        <v>2300.79</v>
      </c>
      <c r="P49" s="19"/>
    </row>
    <row r="50" spans="4:16" ht="30" customHeight="1">
      <c r="D50" s="64">
        <v>10.01</v>
      </c>
      <c r="E50" s="65" t="s">
        <v>99</v>
      </c>
      <c r="F50" s="66"/>
      <c r="G50" s="66"/>
      <c r="H50" s="66"/>
      <c r="I50" s="67"/>
      <c r="J50" s="68"/>
      <c r="P50" s="19"/>
    </row>
    <row r="51" spans="4:16" ht="39.6">
      <c r="D51" s="47" t="s">
        <v>779</v>
      </c>
      <c r="E51" s="41" t="s">
        <v>101</v>
      </c>
      <c r="F51" s="31">
        <v>8</v>
      </c>
      <c r="G51" s="39" t="s">
        <v>65</v>
      </c>
      <c r="H51" s="33">
        <v>8</v>
      </c>
      <c r="I51" s="33">
        <f t="shared" ref="I51:I53" si="8">ROUND((F51*H51),2)</f>
        <v>64</v>
      </c>
      <c r="J51" s="37"/>
      <c r="P51" s="19"/>
    </row>
    <row r="52" spans="4:16" ht="30" customHeight="1">
      <c r="D52" s="47" t="s">
        <v>780</v>
      </c>
      <c r="E52" s="41" t="s">
        <v>103</v>
      </c>
      <c r="F52" s="31">
        <v>12</v>
      </c>
      <c r="G52" s="39" t="s">
        <v>65</v>
      </c>
      <c r="H52" s="33">
        <v>20</v>
      </c>
      <c r="I52" s="33">
        <f t="shared" si="8"/>
        <v>240</v>
      </c>
      <c r="J52" s="37"/>
      <c r="P52" s="19"/>
    </row>
    <row r="53" spans="4:16" ht="30" customHeight="1">
      <c r="D53" s="47" t="s">
        <v>781</v>
      </c>
      <c r="E53" s="41" t="s">
        <v>105</v>
      </c>
      <c r="F53" s="31">
        <v>8</v>
      </c>
      <c r="G53" s="39" t="s">
        <v>65</v>
      </c>
      <c r="H53" s="33">
        <v>30</v>
      </c>
      <c r="I53" s="33">
        <f t="shared" si="8"/>
        <v>240</v>
      </c>
      <c r="J53" s="37"/>
      <c r="P53" s="19"/>
    </row>
    <row r="54" spans="4:16" ht="30" customHeight="1">
      <c r="D54" s="64">
        <v>10.02</v>
      </c>
      <c r="E54" s="65" t="s">
        <v>107</v>
      </c>
      <c r="F54" s="66"/>
      <c r="G54" s="66"/>
      <c r="H54" s="66"/>
      <c r="I54" s="67"/>
      <c r="J54" s="68"/>
      <c r="P54" s="19"/>
    </row>
    <row r="55" spans="4:16" ht="52.9">
      <c r="D55" s="47" t="s">
        <v>782</v>
      </c>
      <c r="E55" s="41" t="s">
        <v>109</v>
      </c>
      <c r="F55" s="31">
        <v>8</v>
      </c>
      <c r="G55" s="39" t="s">
        <v>65</v>
      </c>
      <c r="H55" s="33">
        <v>14</v>
      </c>
      <c r="I55" s="33">
        <f t="shared" ref="I55:I57" si="9">ROUND((F55*H55),2)</f>
        <v>112</v>
      </c>
      <c r="J55" s="37"/>
      <c r="P55" s="19"/>
    </row>
    <row r="56" spans="4:16" ht="52.9">
      <c r="D56" s="47" t="s">
        <v>783</v>
      </c>
      <c r="E56" s="41" t="s">
        <v>113</v>
      </c>
      <c r="F56" s="31">
        <v>12</v>
      </c>
      <c r="G56" s="39" t="s">
        <v>65</v>
      </c>
      <c r="H56" s="33">
        <v>40</v>
      </c>
      <c r="I56" s="33">
        <f t="shared" si="9"/>
        <v>480</v>
      </c>
      <c r="J56" s="37"/>
      <c r="P56" s="19"/>
    </row>
    <row r="57" spans="4:16" ht="39.6">
      <c r="D57" s="47" t="s">
        <v>784</v>
      </c>
      <c r="E57" s="41" t="s">
        <v>115</v>
      </c>
      <c r="F57" s="31">
        <v>1</v>
      </c>
      <c r="G57" s="39" t="s">
        <v>21</v>
      </c>
      <c r="H57" s="33">
        <v>350</v>
      </c>
      <c r="I57" s="33">
        <f t="shared" si="9"/>
        <v>350</v>
      </c>
      <c r="J57" s="37"/>
      <c r="P57" s="19"/>
    </row>
    <row r="58" spans="4:16" ht="30" customHeight="1">
      <c r="D58" s="64">
        <v>10.029999999999999</v>
      </c>
      <c r="E58" s="65" t="s">
        <v>117</v>
      </c>
      <c r="F58" s="66"/>
      <c r="G58" s="66"/>
      <c r="H58" s="66"/>
      <c r="I58" s="67"/>
      <c r="J58" s="68"/>
      <c r="P58" s="19"/>
    </row>
    <row r="59" spans="4:16" ht="30" customHeight="1">
      <c r="D59" s="47" t="s">
        <v>785</v>
      </c>
      <c r="E59" s="41" t="s">
        <v>119</v>
      </c>
      <c r="F59" s="31">
        <v>1</v>
      </c>
      <c r="G59" s="39" t="s">
        <v>21</v>
      </c>
      <c r="H59" s="33">
        <v>214.79</v>
      </c>
      <c r="I59" s="33">
        <f t="shared" ref="I59:I60" si="10">ROUND((F59*H59),2)</f>
        <v>214.79</v>
      </c>
      <c r="J59" s="37"/>
      <c r="P59" s="19"/>
    </row>
    <row r="60" spans="4:16" ht="52.9">
      <c r="D60" s="47" t="s">
        <v>786</v>
      </c>
      <c r="E60" s="41" t="s">
        <v>121</v>
      </c>
      <c r="F60" s="31">
        <v>1</v>
      </c>
      <c r="G60" s="39" t="s">
        <v>21</v>
      </c>
      <c r="H60" s="33">
        <v>600</v>
      </c>
      <c r="I60" s="33">
        <f t="shared" si="10"/>
        <v>600</v>
      </c>
      <c r="J60" s="37"/>
      <c r="P60" s="19"/>
    </row>
    <row r="61" spans="4:16" ht="30" customHeight="1">
      <c r="D61" s="57"/>
      <c r="E61" s="58"/>
      <c r="F61" s="59"/>
      <c r="G61" s="60"/>
      <c r="H61" s="61"/>
      <c r="I61" s="62"/>
      <c r="J61" s="63"/>
      <c r="P61" s="19"/>
    </row>
    <row r="62" spans="4:16" ht="30" customHeight="1">
      <c r="D62" s="57"/>
      <c r="E62" s="58"/>
      <c r="F62" s="59"/>
      <c r="G62" s="60"/>
      <c r="H62" s="61"/>
      <c r="I62" s="62"/>
      <c r="J62" s="63"/>
      <c r="P62" s="19"/>
    </row>
    <row r="63" spans="4:16" ht="8.25" customHeight="1" thickBot="1">
      <c r="D63" s="21"/>
      <c r="E63" s="22"/>
      <c r="F63" s="23"/>
      <c r="G63" s="24"/>
      <c r="H63" s="25"/>
      <c r="I63" s="25"/>
      <c r="J63" s="13"/>
    </row>
    <row r="64" spans="4:16" ht="36" customHeight="1" thickBot="1">
      <c r="D64" s="11"/>
      <c r="E64" s="12" t="s">
        <v>764</v>
      </c>
      <c r="F64" s="9"/>
      <c r="G64" s="9"/>
      <c r="H64" s="9"/>
      <c r="I64" s="10"/>
      <c r="J64" s="20">
        <f>SUM(J7:J52)</f>
        <v>55038.99</v>
      </c>
    </row>
    <row r="65" spans="3:16" s="17" customFormat="1">
      <c r="C65" s="1"/>
      <c r="D65" s="2"/>
      <c r="E65" s="1"/>
      <c r="F65" s="4"/>
      <c r="G65" s="4"/>
      <c r="H65" s="4"/>
      <c r="I65" s="4"/>
      <c r="K65" s="1"/>
      <c r="L65" s="1"/>
      <c r="M65" s="1"/>
      <c r="N65" s="1"/>
      <c r="O65" s="1"/>
      <c r="P65" s="1"/>
    </row>
    <row r="69" spans="3:16">
      <c r="E69" s="2"/>
      <c r="H69" s="5"/>
    </row>
    <row r="70" spans="3:16">
      <c r="H70" s="5"/>
    </row>
    <row r="71" spans="3:16">
      <c r="H71" s="5"/>
    </row>
  </sheetData>
  <mergeCells count="1">
    <mergeCell ref="D5:J5"/>
  </mergeCells>
  <printOptions horizontalCentered="1"/>
  <pageMargins left="0.78740157480314965" right="0.78740157480314965" top="0.78740157480314965" bottom="0.78740157480314965" header="0" footer="0.23622047244094491"/>
  <pageSetup scale="5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C2:P90"/>
  <sheetViews>
    <sheetView showGridLines="0" view="pageBreakPreview" zoomScaleNormal="90" zoomScaleSheetLayoutView="100" workbookViewId="0">
      <selection activeCell="D7" sqref="D7:J79"/>
    </sheetView>
  </sheetViews>
  <sheetFormatPr defaultColWidth="11.42578125" defaultRowHeight="14.45"/>
  <cols>
    <col min="1" max="1" width="11.42578125" style="1"/>
    <col min="2" max="2" width="5.7109375" style="1" customWidth="1"/>
    <col min="3" max="3" width="4.7109375" style="1" customWidth="1"/>
    <col min="4" max="4" width="16.5703125" style="2" customWidth="1"/>
    <col min="5" max="5" width="66" style="3" customWidth="1"/>
    <col min="6" max="6" width="16.42578125" style="5" customWidth="1"/>
    <col min="7" max="7" width="13.85546875" style="2" customWidth="1"/>
    <col min="8" max="8" width="15.28515625" style="16" customWidth="1"/>
    <col min="9" max="9" width="15" style="16" customWidth="1"/>
    <col min="10" max="10" width="20.28515625" style="17" customWidth="1"/>
    <col min="11" max="11" width="4.85546875" style="1" customWidth="1"/>
    <col min="12" max="12" width="6.42578125" style="1" customWidth="1"/>
    <col min="13" max="16384" width="11.42578125" style="1"/>
  </cols>
  <sheetData>
    <row r="2" spans="3:10" ht="9" customHeight="1"/>
    <row r="3" spans="3:10" ht="20.100000000000001" customHeight="1">
      <c r="D3" s="51" t="s">
        <v>765</v>
      </c>
      <c r="E3" s="54"/>
      <c r="F3" s="14"/>
      <c r="G3" s="14"/>
      <c r="H3" s="14"/>
      <c r="I3" s="14"/>
      <c r="J3" s="15"/>
    </row>
    <row r="4" spans="3:10" ht="37.5" customHeight="1">
      <c r="D4" s="48" t="s">
        <v>1</v>
      </c>
      <c r="E4" s="49" t="s">
        <v>787</v>
      </c>
      <c r="F4" s="49"/>
      <c r="G4" s="49"/>
      <c r="H4" s="49"/>
      <c r="I4" s="49"/>
      <c r="J4" s="50"/>
    </row>
    <row r="5" spans="3:10" ht="9.6" customHeight="1">
      <c r="D5" s="105"/>
      <c r="E5" s="106"/>
      <c r="F5" s="106"/>
      <c r="G5" s="106"/>
      <c r="H5" s="106"/>
      <c r="I5" s="106"/>
      <c r="J5" s="107"/>
    </row>
    <row r="6" spans="3:10" ht="30" customHeight="1">
      <c r="D6" s="6" t="s">
        <v>3</v>
      </c>
      <c r="E6" s="7" t="s">
        <v>4</v>
      </c>
      <c r="F6" s="8" t="s">
        <v>5</v>
      </c>
      <c r="G6" s="7" t="s">
        <v>6</v>
      </c>
      <c r="H6" s="18" t="s">
        <v>7</v>
      </c>
      <c r="I6" s="18" t="s">
        <v>8</v>
      </c>
      <c r="J6" s="18" t="s">
        <v>9</v>
      </c>
    </row>
    <row r="7" spans="3:10" ht="20.45" customHeight="1">
      <c r="D7" s="26">
        <v>1</v>
      </c>
      <c r="E7" s="27" t="s">
        <v>15</v>
      </c>
      <c r="F7" s="28"/>
      <c r="G7" s="28"/>
      <c r="H7" s="28"/>
      <c r="I7" s="28"/>
      <c r="J7" s="29">
        <f>SUM(I8:I20)</f>
        <v>15405</v>
      </c>
    </row>
    <row r="8" spans="3:10" ht="21" customHeight="1">
      <c r="C8" s="52"/>
      <c r="D8" s="36">
        <v>1.01</v>
      </c>
      <c r="E8" s="30" t="s">
        <v>292</v>
      </c>
      <c r="F8" s="31">
        <v>2</v>
      </c>
      <c r="G8" s="32" t="s">
        <v>21</v>
      </c>
      <c r="H8" s="33">
        <v>80</v>
      </c>
      <c r="I8" s="33">
        <f t="shared" ref="I8:I54" si="0">ROUND(H8*F8,2)</f>
        <v>160</v>
      </c>
      <c r="J8" s="34"/>
    </row>
    <row r="9" spans="3:10" ht="23.25" customHeight="1">
      <c r="C9" s="52"/>
      <c r="D9" s="36">
        <v>1.02</v>
      </c>
      <c r="E9" s="30" t="s">
        <v>294</v>
      </c>
      <c r="F9" s="31">
        <v>6</v>
      </c>
      <c r="G9" s="32" t="s">
        <v>21</v>
      </c>
      <c r="H9" s="33">
        <v>35</v>
      </c>
      <c r="I9" s="33">
        <f t="shared" si="0"/>
        <v>210</v>
      </c>
      <c r="J9" s="34"/>
    </row>
    <row r="10" spans="3:10" ht="23.25" customHeight="1">
      <c r="C10" s="52"/>
      <c r="D10" s="36">
        <v>1.03</v>
      </c>
      <c r="E10" s="30" t="s">
        <v>296</v>
      </c>
      <c r="F10" s="31">
        <v>8</v>
      </c>
      <c r="G10" s="32" t="s">
        <v>21</v>
      </c>
      <c r="H10" s="33">
        <v>30</v>
      </c>
      <c r="I10" s="33">
        <f t="shared" si="0"/>
        <v>240</v>
      </c>
      <c r="J10" s="34"/>
    </row>
    <row r="11" spans="3:10" ht="32.25" customHeight="1">
      <c r="C11" s="52"/>
      <c r="D11" s="36">
        <v>1.04</v>
      </c>
      <c r="E11" s="30" t="s">
        <v>298</v>
      </c>
      <c r="F11" s="31">
        <v>2</v>
      </c>
      <c r="G11" s="32" t="s">
        <v>21</v>
      </c>
      <c r="H11" s="33">
        <v>400</v>
      </c>
      <c r="I11" s="33">
        <f t="shared" si="0"/>
        <v>800</v>
      </c>
      <c r="J11" s="34"/>
    </row>
    <row r="12" spans="3:10" ht="23.25" customHeight="1">
      <c r="C12" s="52"/>
      <c r="D12" s="36">
        <v>1.05</v>
      </c>
      <c r="E12" s="30" t="s">
        <v>300</v>
      </c>
      <c r="F12" s="31">
        <v>5</v>
      </c>
      <c r="G12" s="32" t="s">
        <v>21</v>
      </c>
      <c r="H12" s="33">
        <v>40</v>
      </c>
      <c r="I12" s="33">
        <f t="shared" ref="I12:I13" si="1">ROUND(H12*F12,2)</f>
        <v>200</v>
      </c>
      <c r="J12" s="34"/>
    </row>
    <row r="13" spans="3:10" ht="23.25" customHeight="1">
      <c r="C13" s="52"/>
      <c r="D13" s="36">
        <v>1.06</v>
      </c>
      <c r="E13" s="30" t="s">
        <v>230</v>
      </c>
      <c r="F13" s="31">
        <v>24</v>
      </c>
      <c r="G13" s="32" t="s">
        <v>21</v>
      </c>
      <c r="H13" s="33">
        <v>35</v>
      </c>
      <c r="I13" s="33">
        <f t="shared" si="1"/>
        <v>840</v>
      </c>
      <c r="J13" s="34"/>
    </row>
    <row r="14" spans="3:10" ht="24.75" customHeight="1">
      <c r="C14" s="52"/>
      <c r="D14" s="36">
        <v>1.07</v>
      </c>
      <c r="E14" s="30" t="s">
        <v>142</v>
      </c>
      <c r="F14" s="31">
        <v>25</v>
      </c>
      <c r="G14" s="32" t="s">
        <v>28</v>
      </c>
      <c r="H14" s="33">
        <v>15</v>
      </c>
      <c r="I14" s="33">
        <f t="shared" si="0"/>
        <v>375</v>
      </c>
      <c r="J14" s="34"/>
    </row>
    <row r="15" spans="3:10" ht="23.25" customHeight="1">
      <c r="C15" s="52"/>
      <c r="D15" s="36">
        <v>1.08</v>
      </c>
      <c r="E15" s="30" t="s">
        <v>30</v>
      </c>
      <c r="F15" s="31">
        <v>18</v>
      </c>
      <c r="G15" s="32" t="s">
        <v>28</v>
      </c>
      <c r="H15" s="33">
        <v>20</v>
      </c>
      <c r="I15" s="33">
        <f t="shared" si="0"/>
        <v>360</v>
      </c>
      <c r="J15" s="34"/>
    </row>
    <row r="16" spans="3:10" ht="23.25" customHeight="1">
      <c r="C16" s="52"/>
      <c r="D16" s="36">
        <v>1.0900000000000001</v>
      </c>
      <c r="E16" s="30" t="s">
        <v>305</v>
      </c>
      <c r="F16" s="31">
        <v>8</v>
      </c>
      <c r="G16" s="32" t="s">
        <v>28</v>
      </c>
      <c r="H16" s="33">
        <v>10</v>
      </c>
      <c r="I16" s="33">
        <f t="shared" ref="I16" si="2">ROUND(H16*F16,2)</f>
        <v>80</v>
      </c>
      <c r="J16" s="34"/>
    </row>
    <row r="17" spans="3:16" ht="34.5" customHeight="1">
      <c r="C17" s="52"/>
      <c r="D17" s="55">
        <v>1.1000000000000001</v>
      </c>
      <c r="E17" s="30" t="s">
        <v>307</v>
      </c>
      <c r="F17" s="31">
        <v>410</v>
      </c>
      <c r="G17" s="32" t="s">
        <v>28</v>
      </c>
      <c r="H17" s="33">
        <v>12</v>
      </c>
      <c r="I17" s="33">
        <f t="shared" si="0"/>
        <v>4920</v>
      </c>
      <c r="J17" s="34"/>
    </row>
    <row r="18" spans="3:16" ht="28.5" customHeight="1">
      <c r="C18" s="52"/>
      <c r="D18" s="36">
        <v>1.1100000000000001</v>
      </c>
      <c r="E18" s="30" t="s">
        <v>237</v>
      </c>
      <c r="F18" s="31">
        <v>1</v>
      </c>
      <c r="G18" s="35" t="s">
        <v>18</v>
      </c>
      <c r="H18" s="33">
        <v>60</v>
      </c>
      <c r="I18" s="33">
        <f t="shared" si="0"/>
        <v>60</v>
      </c>
      <c r="J18" s="34"/>
    </row>
    <row r="19" spans="3:16" ht="28.5" customHeight="1">
      <c r="C19" s="52"/>
      <c r="D19" s="36">
        <v>1.1200000000000001</v>
      </c>
      <c r="E19" s="30" t="s">
        <v>32</v>
      </c>
      <c r="F19" s="31">
        <v>1640</v>
      </c>
      <c r="G19" s="32" t="s">
        <v>28</v>
      </c>
      <c r="H19" s="33">
        <v>4</v>
      </c>
      <c r="I19" s="33">
        <f t="shared" si="0"/>
        <v>6560</v>
      </c>
      <c r="J19" s="34"/>
    </row>
    <row r="20" spans="3:16" ht="30.6" customHeight="1">
      <c r="C20" s="52"/>
      <c r="D20" s="36">
        <v>1.1299999999999999</v>
      </c>
      <c r="E20" s="30" t="s">
        <v>36</v>
      </c>
      <c r="F20" s="31">
        <v>1</v>
      </c>
      <c r="G20" s="35" t="s">
        <v>18</v>
      </c>
      <c r="H20" s="33">
        <v>600</v>
      </c>
      <c r="I20" s="33">
        <f t="shared" si="0"/>
        <v>600</v>
      </c>
      <c r="J20" s="34"/>
    </row>
    <row r="21" spans="3:16" ht="23.45" customHeight="1">
      <c r="D21" s="26">
        <v>2</v>
      </c>
      <c r="E21" s="27" t="s">
        <v>43</v>
      </c>
      <c r="F21" s="28"/>
      <c r="G21" s="28"/>
      <c r="H21" s="28"/>
      <c r="I21" s="28"/>
      <c r="J21" s="29">
        <f>SUM(I22:I22)</f>
        <v>3825</v>
      </c>
      <c r="P21" s="19"/>
    </row>
    <row r="22" spans="3:16" ht="79.5" customHeight="1">
      <c r="C22" s="52"/>
      <c r="D22" s="36">
        <v>2.0099999999999998</v>
      </c>
      <c r="E22" s="41" t="s">
        <v>45</v>
      </c>
      <c r="F22" s="40">
        <v>51</v>
      </c>
      <c r="G22" s="39" t="s">
        <v>28</v>
      </c>
      <c r="H22" s="33">
        <v>75</v>
      </c>
      <c r="I22" s="33">
        <f t="shared" si="0"/>
        <v>3825</v>
      </c>
      <c r="J22" s="34"/>
      <c r="P22" s="19"/>
    </row>
    <row r="23" spans="3:16" ht="21" customHeight="1">
      <c r="D23" s="26">
        <v>3</v>
      </c>
      <c r="E23" s="27" t="s">
        <v>48</v>
      </c>
      <c r="F23" s="28"/>
      <c r="G23" s="28"/>
      <c r="H23" s="28"/>
      <c r="I23" s="28"/>
      <c r="J23" s="29">
        <f>SUM(I24:I25)</f>
        <v>18350</v>
      </c>
      <c r="P23" s="19"/>
    </row>
    <row r="24" spans="3:16" ht="60.6" customHeight="1">
      <c r="C24" s="52"/>
      <c r="D24" s="36">
        <v>3.01</v>
      </c>
      <c r="E24" s="38" t="s">
        <v>50</v>
      </c>
      <c r="F24" s="40">
        <v>390</v>
      </c>
      <c r="G24" s="39" t="s">
        <v>28</v>
      </c>
      <c r="H24" s="33">
        <v>45</v>
      </c>
      <c r="I24" s="33">
        <f t="shared" si="0"/>
        <v>17550</v>
      </c>
      <c r="J24" s="37"/>
      <c r="P24" s="19"/>
    </row>
    <row r="25" spans="3:16" ht="40.5" customHeight="1">
      <c r="C25" s="52"/>
      <c r="D25" s="36">
        <v>3.02</v>
      </c>
      <c r="E25" s="38" t="s">
        <v>52</v>
      </c>
      <c r="F25" s="40">
        <v>20</v>
      </c>
      <c r="G25" s="39" t="s">
        <v>28</v>
      </c>
      <c r="H25" s="33">
        <v>40</v>
      </c>
      <c r="I25" s="33">
        <f t="shared" si="0"/>
        <v>800</v>
      </c>
      <c r="J25" s="37"/>
      <c r="P25" s="19"/>
    </row>
    <row r="26" spans="3:16" ht="21" customHeight="1">
      <c r="D26" s="26">
        <v>4</v>
      </c>
      <c r="E26" s="27" t="s">
        <v>55</v>
      </c>
      <c r="F26" s="28"/>
      <c r="G26" s="28"/>
      <c r="H26" s="28"/>
      <c r="I26" s="28"/>
      <c r="J26" s="29">
        <f>SUM(I27:I29)</f>
        <v>19942</v>
      </c>
      <c r="P26" s="19"/>
    </row>
    <row r="27" spans="3:16" ht="68.25" customHeight="1">
      <c r="C27" s="52"/>
      <c r="D27" s="36">
        <v>4.01</v>
      </c>
      <c r="E27" s="41" t="s">
        <v>315</v>
      </c>
      <c r="F27" s="31">
        <v>1650</v>
      </c>
      <c r="G27" s="39" t="s">
        <v>28</v>
      </c>
      <c r="H27" s="33">
        <v>9</v>
      </c>
      <c r="I27" s="33">
        <f t="shared" si="0"/>
        <v>14850</v>
      </c>
      <c r="J27" s="34"/>
      <c r="P27" s="19"/>
    </row>
    <row r="28" spans="3:16" ht="56.25" customHeight="1">
      <c r="C28" s="52"/>
      <c r="D28" s="36">
        <v>4.0199999999999996</v>
      </c>
      <c r="E28" s="41" t="s">
        <v>317</v>
      </c>
      <c r="F28" s="31">
        <v>175</v>
      </c>
      <c r="G28" s="39" t="s">
        <v>28</v>
      </c>
      <c r="H28" s="33">
        <v>22</v>
      </c>
      <c r="I28" s="33">
        <f t="shared" si="0"/>
        <v>3850</v>
      </c>
      <c r="J28" s="34"/>
      <c r="P28" s="19"/>
    </row>
    <row r="29" spans="3:16" ht="34.5" customHeight="1">
      <c r="C29" s="52"/>
      <c r="D29" s="36">
        <v>4.03</v>
      </c>
      <c r="E29" s="41" t="s">
        <v>319</v>
      </c>
      <c r="F29" s="31">
        <v>46</v>
      </c>
      <c r="G29" s="39" t="s">
        <v>28</v>
      </c>
      <c r="H29" s="33">
        <v>27</v>
      </c>
      <c r="I29" s="33">
        <f t="shared" si="0"/>
        <v>1242</v>
      </c>
      <c r="J29" s="34"/>
      <c r="P29" s="19"/>
    </row>
    <row r="30" spans="3:16" ht="21" customHeight="1">
      <c r="D30" s="26">
        <v>5</v>
      </c>
      <c r="E30" s="27" t="s">
        <v>62</v>
      </c>
      <c r="F30" s="42"/>
      <c r="G30" s="42"/>
      <c r="H30" s="42"/>
      <c r="I30" s="42"/>
      <c r="J30" s="29">
        <f>SUM(I31:I33)</f>
        <v>26315</v>
      </c>
      <c r="P30" s="19"/>
    </row>
    <row r="31" spans="3:16" ht="69" customHeight="1">
      <c r="C31" s="52"/>
      <c r="D31" s="36">
        <v>5.01</v>
      </c>
      <c r="E31" s="38" t="s">
        <v>63</v>
      </c>
      <c r="F31" s="40">
        <v>285</v>
      </c>
      <c r="G31" s="36" t="s">
        <v>28</v>
      </c>
      <c r="H31" s="33">
        <v>35</v>
      </c>
      <c r="I31" s="33">
        <f t="shared" si="0"/>
        <v>9975</v>
      </c>
      <c r="J31" s="37"/>
      <c r="P31" s="19"/>
    </row>
    <row r="32" spans="3:16" ht="69" customHeight="1">
      <c r="C32" s="52"/>
      <c r="D32" s="36">
        <v>5.0199999999999996</v>
      </c>
      <c r="E32" s="38" t="s">
        <v>320</v>
      </c>
      <c r="F32" s="40">
        <v>125</v>
      </c>
      <c r="G32" s="36" t="s">
        <v>28</v>
      </c>
      <c r="H32" s="33">
        <v>40</v>
      </c>
      <c r="I32" s="33">
        <f t="shared" si="0"/>
        <v>5000</v>
      </c>
      <c r="J32" s="37"/>
      <c r="P32" s="19"/>
    </row>
    <row r="33" spans="3:16" ht="52.5" customHeight="1">
      <c r="C33" s="52"/>
      <c r="D33" s="36">
        <v>5.03</v>
      </c>
      <c r="E33" s="38" t="s">
        <v>64</v>
      </c>
      <c r="F33" s="40">
        <v>126</v>
      </c>
      <c r="G33" s="36" t="s">
        <v>65</v>
      </c>
      <c r="H33" s="33">
        <v>90</v>
      </c>
      <c r="I33" s="33">
        <f t="shared" si="0"/>
        <v>11340</v>
      </c>
      <c r="J33" s="37"/>
      <c r="P33" s="19"/>
    </row>
    <row r="34" spans="3:16" ht="28.5" customHeight="1">
      <c r="D34" s="26">
        <v>6</v>
      </c>
      <c r="E34" s="27" t="s">
        <v>66</v>
      </c>
      <c r="F34" s="28"/>
      <c r="G34" s="28"/>
      <c r="H34" s="28"/>
      <c r="I34" s="28"/>
      <c r="J34" s="29">
        <f>SUM(I35:I46)</f>
        <v>17343.240000000002</v>
      </c>
      <c r="P34" s="19"/>
    </row>
    <row r="35" spans="3:16" ht="60.6" customHeight="1">
      <c r="C35" s="52"/>
      <c r="D35" s="36">
        <v>6.01</v>
      </c>
      <c r="E35" s="38" t="s">
        <v>322</v>
      </c>
      <c r="F35" s="40">
        <v>28.8</v>
      </c>
      <c r="G35" s="36" t="s">
        <v>28</v>
      </c>
      <c r="H35" s="33">
        <v>188</v>
      </c>
      <c r="I35" s="33">
        <f t="shared" si="0"/>
        <v>5414.4</v>
      </c>
      <c r="J35" s="37"/>
      <c r="P35" s="19"/>
    </row>
    <row r="36" spans="3:16" ht="60.6" customHeight="1">
      <c r="C36" s="52"/>
      <c r="D36" s="36">
        <v>6.02</v>
      </c>
      <c r="E36" s="38" t="s">
        <v>324</v>
      </c>
      <c r="F36" s="40">
        <v>23.04</v>
      </c>
      <c r="G36" s="36" t="s">
        <v>28</v>
      </c>
      <c r="H36" s="33">
        <v>188</v>
      </c>
      <c r="I36" s="33">
        <f t="shared" ref="I36:I46" si="3">ROUND(H36*F36,2)</f>
        <v>4331.5200000000004</v>
      </c>
      <c r="J36" s="37"/>
      <c r="P36" s="19"/>
    </row>
    <row r="37" spans="3:16" ht="60.6" customHeight="1">
      <c r="C37" s="52"/>
      <c r="D37" s="36">
        <v>6.03</v>
      </c>
      <c r="E37" s="38" t="s">
        <v>326</v>
      </c>
      <c r="F37" s="40">
        <v>10.26</v>
      </c>
      <c r="G37" s="36" t="s">
        <v>28</v>
      </c>
      <c r="H37" s="33">
        <v>188</v>
      </c>
      <c r="I37" s="33">
        <f t="shared" si="3"/>
        <v>1928.88</v>
      </c>
      <c r="J37" s="37"/>
      <c r="P37" s="19"/>
    </row>
    <row r="38" spans="3:16" ht="60.6" customHeight="1">
      <c r="C38" s="52"/>
      <c r="D38" s="36">
        <v>6.04</v>
      </c>
      <c r="E38" s="38" t="s">
        <v>328</v>
      </c>
      <c r="F38" s="40">
        <v>4.62</v>
      </c>
      <c r="G38" s="36" t="s">
        <v>28</v>
      </c>
      <c r="H38" s="33">
        <v>188</v>
      </c>
      <c r="I38" s="33">
        <f t="shared" si="3"/>
        <v>868.56</v>
      </c>
      <c r="J38" s="37"/>
      <c r="P38" s="19"/>
    </row>
    <row r="39" spans="3:16" ht="60.6" customHeight="1">
      <c r="C39" s="52"/>
      <c r="D39" s="36">
        <v>6.05</v>
      </c>
      <c r="E39" s="38" t="s">
        <v>330</v>
      </c>
      <c r="F39" s="40">
        <v>3.9</v>
      </c>
      <c r="G39" s="36" t="s">
        <v>28</v>
      </c>
      <c r="H39" s="33">
        <v>188</v>
      </c>
      <c r="I39" s="33">
        <f t="shared" si="3"/>
        <v>733.2</v>
      </c>
      <c r="J39" s="37"/>
      <c r="P39" s="19"/>
    </row>
    <row r="40" spans="3:16" ht="60.6" customHeight="1">
      <c r="C40" s="52"/>
      <c r="D40" s="36">
        <v>6.06</v>
      </c>
      <c r="E40" s="38" t="s">
        <v>332</v>
      </c>
      <c r="F40" s="40">
        <v>4.32</v>
      </c>
      <c r="G40" s="36" t="s">
        <v>28</v>
      </c>
      <c r="H40" s="33">
        <v>188</v>
      </c>
      <c r="I40" s="33">
        <f t="shared" si="3"/>
        <v>812.16</v>
      </c>
      <c r="J40" s="37"/>
      <c r="P40" s="19"/>
    </row>
    <row r="41" spans="3:16" ht="60.6" customHeight="1">
      <c r="C41" s="52"/>
      <c r="D41" s="36">
        <v>6.07</v>
      </c>
      <c r="E41" s="38" t="s">
        <v>334</v>
      </c>
      <c r="F41" s="40">
        <v>2.7</v>
      </c>
      <c r="G41" s="36" t="s">
        <v>28</v>
      </c>
      <c r="H41" s="33">
        <v>188</v>
      </c>
      <c r="I41" s="33">
        <f t="shared" si="3"/>
        <v>507.6</v>
      </c>
      <c r="J41" s="37"/>
      <c r="P41" s="19"/>
    </row>
    <row r="42" spans="3:16" ht="60.6" customHeight="1">
      <c r="C42" s="52"/>
      <c r="D42" s="36">
        <v>6.08</v>
      </c>
      <c r="E42" s="38" t="s">
        <v>336</v>
      </c>
      <c r="F42" s="40">
        <v>3.15</v>
      </c>
      <c r="G42" s="36" t="s">
        <v>28</v>
      </c>
      <c r="H42" s="33">
        <v>188</v>
      </c>
      <c r="I42" s="33">
        <f t="shared" si="3"/>
        <v>592.20000000000005</v>
      </c>
      <c r="J42" s="37"/>
      <c r="P42" s="19"/>
    </row>
    <row r="43" spans="3:16" ht="60.6" customHeight="1">
      <c r="C43" s="52"/>
      <c r="D43" s="36">
        <v>6.09</v>
      </c>
      <c r="E43" s="38" t="s">
        <v>338</v>
      </c>
      <c r="F43" s="40">
        <v>5.76</v>
      </c>
      <c r="G43" s="36" t="s">
        <v>28</v>
      </c>
      <c r="H43" s="33">
        <v>188</v>
      </c>
      <c r="I43" s="33">
        <f t="shared" si="3"/>
        <v>1082.8800000000001</v>
      </c>
      <c r="J43" s="37"/>
      <c r="P43" s="19"/>
    </row>
    <row r="44" spans="3:16" ht="60.6" customHeight="1">
      <c r="C44" s="52"/>
      <c r="D44" s="36">
        <v>6.1</v>
      </c>
      <c r="E44" s="38" t="s">
        <v>340</v>
      </c>
      <c r="F44" s="40">
        <v>1.08</v>
      </c>
      <c r="G44" s="36" t="s">
        <v>28</v>
      </c>
      <c r="H44" s="33">
        <v>188</v>
      </c>
      <c r="I44" s="33">
        <f t="shared" si="3"/>
        <v>203.04</v>
      </c>
      <c r="J44" s="37"/>
      <c r="P44" s="19"/>
    </row>
    <row r="45" spans="3:16" ht="60.6" customHeight="1">
      <c r="C45" s="52"/>
      <c r="D45" s="36">
        <v>6.11</v>
      </c>
      <c r="E45" s="38" t="s">
        <v>342</v>
      </c>
      <c r="F45" s="40">
        <v>0.6</v>
      </c>
      <c r="G45" s="36" t="s">
        <v>28</v>
      </c>
      <c r="H45" s="33">
        <v>188</v>
      </c>
      <c r="I45" s="33">
        <f t="shared" si="3"/>
        <v>112.8</v>
      </c>
      <c r="J45" s="37"/>
      <c r="P45" s="19"/>
    </row>
    <row r="46" spans="3:16" ht="60.6" customHeight="1">
      <c r="C46" s="52"/>
      <c r="D46" s="36">
        <v>6.12</v>
      </c>
      <c r="E46" s="38" t="s">
        <v>344</v>
      </c>
      <c r="F46" s="40">
        <v>3.6</v>
      </c>
      <c r="G46" s="36" t="s">
        <v>28</v>
      </c>
      <c r="H46" s="33">
        <v>210</v>
      </c>
      <c r="I46" s="33">
        <f t="shared" si="3"/>
        <v>756</v>
      </c>
      <c r="J46" s="37"/>
      <c r="P46" s="19"/>
    </row>
    <row r="47" spans="3:16" ht="21" customHeight="1">
      <c r="D47" s="26">
        <v>7</v>
      </c>
      <c r="E47" s="27" t="s">
        <v>75</v>
      </c>
      <c r="F47" s="28"/>
      <c r="G47" s="28"/>
      <c r="H47" s="28"/>
      <c r="I47" s="28"/>
      <c r="J47" s="29">
        <f>SUM(I48:I54)</f>
        <v>5000</v>
      </c>
      <c r="P47" s="19"/>
    </row>
    <row r="48" spans="3:16" ht="76.5" customHeight="1">
      <c r="C48" s="52"/>
      <c r="D48" s="36">
        <v>7.01</v>
      </c>
      <c r="E48" s="38" t="s">
        <v>346</v>
      </c>
      <c r="F48" s="40">
        <v>10</v>
      </c>
      <c r="G48" s="36" t="s">
        <v>21</v>
      </c>
      <c r="H48" s="33">
        <v>120</v>
      </c>
      <c r="I48" s="33">
        <f t="shared" si="0"/>
        <v>1200</v>
      </c>
      <c r="J48" s="37"/>
      <c r="P48" s="19"/>
    </row>
    <row r="49" spans="3:16" ht="66.75" customHeight="1">
      <c r="C49" s="52"/>
      <c r="D49" s="36">
        <v>7.02</v>
      </c>
      <c r="E49" s="38" t="s">
        <v>348</v>
      </c>
      <c r="F49" s="40">
        <v>5</v>
      </c>
      <c r="G49" s="36" t="s">
        <v>21</v>
      </c>
      <c r="H49" s="33">
        <v>120</v>
      </c>
      <c r="I49" s="33">
        <f t="shared" si="0"/>
        <v>600</v>
      </c>
      <c r="J49" s="37"/>
      <c r="P49" s="19"/>
    </row>
    <row r="50" spans="3:16" ht="66.75" customHeight="1">
      <c r="C50" s="52"/>
      <c r="D50" s="36">
        <v>7.03</v>
      </c>
      <c r="E50" s="38" t="s">
        <v>350</v>
      </c>
      <c r="F50" s="40">
        <v>6</v>
      </c>
      <c r="G50" s="36" t="s">
        <v>21</v>
      </c>
      <c r="H50" s="33">
        <v>150</v>
      </c>
      <c r="I50" s="33">
        <f t="shared" si="0"/>
        <v>900</v>
      </c>
      <c r="J50" s="37"/>
      <c r="P50" s="19"/>
    </row>
    <row r="51" spans="3:16" ht="66.75" customHeight="1">
      <c r="C51" s="52"/>
      <c r="D51" s="36">
        <v>7.04</v>
      </c>
      <c r="E51" s="38" t="s">
        <v>352</v>
      </c>
      <c r="F51" s="40">
        <v>1</v>
      </c>
      <c r="G51" s="36" t="s">
        <v>21</v>
      </c>
      <c r="H51" s="33">
        <v>150</v>
      </c>
      <c r="I51" s="33">
        <f t="shared" si="0"/>
        <v>150</v>
      </c>
      <c r="J51" s="37"/>
      <c r="P51" s="19"/>
    </row>
    <row r="52" spans="3:16" ht="66.75" customHeight="1">
      <c r="C52" s="52"/>
      <c r="D52" s="36">
        <v>7.05</v>
      </c>
      <c r="E52" s="38" t="s">
        <v>354</v>
      </c>
      <c r="F52" s="40">
        <v>1</v>
      </c>
      <c r="G52" s="36" t="s">
        <v>21</v>
      </c>
      <c r="H52" s="33">
        <v>150</v>
      </c>
      <c r="I52" s="33">
        <f t="shared" si="0"/>
        <v>150</v>
      </c>
      <c r="J52" s="37"/>
      <c r="P52" s="19"/>
    </row>
    <row r="53" spans="3:16" ht="66.75" customHeight="1">
      <c r="C53" s="52"/>
      <c r="D53" s="36">
        <v>7.06</v>
      </c>
      <c r="E53" s="38" t="s">
        <v>356</v>
      </c>
      <c r="F53" s="40">
        <v>1</v>
      </c>
      <c r="G53" s="36" t="s">
        <v>21</v>
      </c>
      <c r="H53" s="33">
        <v>650</v>
      </c>
      <c r="I53" s="33">
        <f t="shared" si="0"/>
        <v>650</v>
      </c>
      <c r="J53" s="37"/>
      <c r="P53" s="19"/>
    </row>
    <row r="54" spans="3:16" ht="66.75" customHeight="1">
      <c r="C54" s="52"/>
      <c r="D54" s="36">
        <v>7.07</v>
      </c>
      <c r="E54" s="38" t="s">
        <v>358</v>
      </c>
      <c r="F54" s="40">
        <v>3</v>
      </c>
      <c r="G54" s="36" t="s">
        <v>21</v>
      </c>
      <c r="H54" s="33">
        <v>450</v>
      </c>
      <c r="I54" s="33">
        <f t="shared" si="0"/>
        <v>1350</v>
      </c>
      <c r="J54" s="37"/>
      <c r="P54" s="19"/>
    </row>
    <row r="55" spans="3:16" ht="21" customHeight="1">
      <c r="D55" s="26">
        <v>8</v>
      </c>
      <c r="E55" s="27" t="s">
        <v>80</v>
      </c>
      <c r="F55" s="28"/>
      <c r="G55" s="28"/>
      <c r="H55" s="28"/>
      <c r="I55" s="46"/>
      <c r="J55" s="29">
        <f>SUM(I56:I63)</f>
        <v>1665</v>
      </c>
      <c r="P55" s="19"/>
    </row>
    <row r="56" spans="3:16" ht="26.45">
      <c r="C56" s="52"/>
      <c r="D56" s="47">
        <v>8.01</v>
      </c>
      <c r="E56" s="38" t="s">
        <v>360</v>
      </c>
      <c r="F56" s="40">
        <v>23</v>
      </c>
      <c r="G56" s="36" t="s">
        <v>21</v>
      </c>
      <c r="H56" s="53">
        <v>45</v>
      </c>
      <c r="I56" s="33">
        <f t="shared" ref="I56:I63" si="4">ROUND(H56*F56,2)</f>
        <v>1035</v>
      </c>
      <c r="J56" s="37"/>
      <c r="P56" s="19"/>
    </row>
    <row r="57" spans="3:16" ht="35.450000000000003" customHeight="1">
      <c r="C57" s="52"/>
      <c r="D57" s="47">
        <v>8.02</v>
      </c>
      <c r="E57" s="38" t="s">
        <v>82</v>
      </c>
      <c r="F57" s="40">
        <v>1</v>
      </c>
      <c r="G57" s="36" t="s">
        <v>21</v>
      </c>
      <c r="H57" s="53">
        <v>45</v>
      </c>
      <c r="I57" s="33">
        <f t="shared" si="4"/>
        <v>45</v>
      </c>
      <c r="J57" s="37"/>
      <c r="P57" s="19"/>
    </row>
    <row r="58" spans="3:16" ht="35.450000000000003" customHeight="1">
      <c r="C58" s="52"/>
      <c r="D58" s="47">
        <v>8.0299999999999994</v>
      </c>
      <c r="E58" s="38" t="s">
        <v>265</v>
      </c>
      <c r="F58" s="40">
        <v>1</v>
      </c>
      <c r="G58" s="36" t="s">
        <v>21</v>
      </c>
      <c r="H58" s="53">
        <v>45</v>
      </c>
      <c r="I58" s="33">
        <f t="shared" si="4"/>
        <v>45</v>
      </c>
      <c r="J58" s="37"/>
      <c r="P58" s="19"/>
    </row>
    <row r="59" spans="3:16" ht="29.25" customHeight="1">
      <c r="C59" s="52"/>
      <c r="D59" s="47">
        <v>8.0399999999999991</v>
      </c>
      <c r="E59" s="38" t="s">
        <v>84</v>
      </c>
      <c r="F59" s="40">
        <v>1</v>
      </c>
      <c r="G59" s="36" t="s">
        <v>21</v>
      </c>
      <c r="H59" s="53">
        <v>45</v>
      </c>
      <c r="I59" s="33">
        <f t="shared" si="4"/>
        <v>45</v>
      </c>
      <c r="J59" s="37"/>
      <c r="P59" s="19"/>
    </row>
    <row r="60" spans="3:16" ht="29.25" customHeight="1">
      <c r="C60" s="52"/>
      <c r="D60" s="47">
        <v>8.0500000000000007</v>
      </c>
      <c r="E60" s="38" t="s">
        <v>86</v>
      </c>
      <c r="F60" s="40">
        <v>2</v>
      </c>
      <c r="G60" s="36" t="s">
        <v>21</v>
      </c>
      <c r="H60" s="53">
        <v>45</v>
      </c>
      <c r="I60" s="33">
        <f t="shared" si="4"/>
        <v>90</v>
      </c>
      <c r="J60" s="37"/>
      <c r="P60" s="19"/>
    </row>
    <row r="61" spans="3:16" ht="34.5" customHeight="1">
      <c r="C61" s="52"/>
      <c r="D61" s="47">
        <v>8.06</v>
      </c>
      <c r="E61" s="38" t="s">
        <v>88</v>
      </c>
      <c r="F61" s="40">
        <v>1</v>
      </c>
      <c r="G61" s="36" t="s">
        <v>21</v>
      </c>
      <c r="H61" s="53">
        <v>45</v>
      </c>
      <c r="I61" s="33">
        <f t="shared" si="4"/>
        <v>45</v>
      </c>
      <c r="J61" s="37"/>
      <c r="P61" s="19"/>
    </row>
    <row r="62" spans="3:16" ht="28.5" customHeight="1">
      <c r="C62" s="52"/>
      <c r="D62" s="47">
        <v>8.07</v>
      </c>
      <c r="E62" s="38" t="s">
        <v>90</v>
      </c>
      <c r="F62" s="40">
        <v>6</v>
      </c>
      <c r="G62" s="36" t="s">
        <v>21</v>
      </c>
      <c r="H62" s="53">
        <v>45</v>
      </c>
      <c r="I62" s="33">
        <f t="shared" si="4"/>
        <v>270</v>
      </c>
      <c r="J62" s="37"/>
      <c r="P62" s="19"/>
    </row>
    <row r="63" spans="3:16" ht="30" customHeight="1">
      <c r="C63" s="52"/>
      <c r="D63" s="47">
        <v>8.08</v>
      </c>
      <c r="E63" s="38" t="s">
        <v>92</v>
      </c>
      <c r="F63" s="43">
        <v>2</v>
      </c>
      <c r="G63" s="44" t="s">
        <v>21</v>
      </c>
      <c r="H63" s="45">
        <v>45</v>
      </c>
      <c r="I63" s="33">
        <f t="shared" si="4"/>
        <v>90</v>
      </c>
      <c r="J63" s="37"/>
      <c r="P63" s="19"/>
    </row>
    <row r="64" spans="3:16" ht="30" customHeight="1">
      <c r="D64" s="26">
        <v>9</v>
      </c>
      <c r="E64" s="27" t="s">
        <v>209</v>
      </c>
      <c r="F64" s="28"/>
      <c r="G64" s="28"/>
      <c r="H64" s="28"/>
      <c r="I64" s="46"/>
      <c r="J64" s="29">
        <f>SUM(I65:I66)</f>
        <v>13200</v>
      </c>
      <c r="P64" s="19"/>
    </row>
    <row r="65" spans="3:16" ht="30" customHeight="1">
      <c r="C65" s="52"/>
      <c r="D65" s="47">
        <v>9.01</v>
      </c>
      <c r="E65" s="38" t="s">
        <v>211</v>
      </c>
      <c r="F65" s="40">
        <v>10</v>
      </c>
      <c r="G65" s="36" t="s">
        <v>21</v>
      </c>
      <c r="H65" s="53">
        <v>1000</v>
      </c>
      <c r="I65" s="33">
        <f t="shared" ref="I65:I66" si="5">ROUND((F65*H65),2)</f>
        <v>10000</v>
      </c>
      <c r="J65" s="37"/>
      <c r="P65" s="19"/>
    </row>
    <row r="66" spans="3:16" ht="30" customHeight="1">
      <c r="C66" s="52"/>
      <c r="D66" s="47">
        <v>9.02</v>
      </c>
      <c r="E66" s="38" t="s">
        <v>213</v>
      </c>
      <c r="F66" s="40">
        <v>1</v>
      </c>
      <c r="G66" s="36" t="s">
        <v>21</v>
      </c>
      <c r="H66" s="45">
        <v>3200</v>
      </c>
      <c r="I66" s="33">
        <f t="shared" si="5"/>
        <v>3200</v>
      </c>
      <c r="J66" s="37"/>
      <c r="P66" s="19"/>
    </row>
    <row r="67" spans="3:16" ht="30" customHeight="1">
      <c r="D67" s="26">
        <v>10</v>
      </c>
      <c r="E67" s="27" t="s">
        <v>97</v>
      </c>
      <c r="F67" s="28"/>
      <c r="G67" s="28"/>
      <c r="H67" s="28"/>
      <c r="I67" s="46"/>
      <c r="J67" s="29">
        <f>SUM(I68:I79)</f>
        <v>3320.79</v>
      </c>
      <c r="P67" s="19"/>
    </row>
    <row r="68" spans="3:16" ht="30" customHeight="1">
      <c r="D68" s="64">
        <v>10.01</v>
      </c>
      <c r="E68" s="65" t="s">
        <v>99</v>
      </c>
      <c r="F68" s="66"/>
      <c r="G68" s="66"/>
      <c r="H68" s="66"/>
      <c r="I68" s="67"/>
      <c r="J68" s="68"/>
      <c r="P68" s="19"/>
    </row>
    <row r="69" spans="3:16" ht="39.6">
      <c r="D69" s="47" t="s">
        <v>779</v>
      </c>
      <c r="E69" s="41" t="s">
        <v>101</v>
      </c>
      <c r="F69" s="31">
        <v>12</v>
      </c>
      <c r="G69" s="39" t="s">
        <v>65</v>
      </c>
      <c r="H69" s="33">
        <v>8</v>
      </c>
      <c r="I69" s="33">
        <f t="shared" ref="I69:I71" si="6">ROUND((F69*H69),2)</f>
        <v>96</v>
      </c>
      <c r="J69" s="37"/>
      <c r="P69" s="19"/>
    </row>
    <row r="70" spans="3:16" ht="30" customHeight="1">
      <c r="D70" s="47" t="s">
        <v>780</v>
      </c>
      <c r="E70" s="41" t="s">
        <v>103</v>
      </c>
      <c r="F70" s="31">
        <v>10</v>
      </c>
      <c r="G70" s="39" t="s">
        <v>65</v>
      </c>
      <c r="H70" s="33">
        <v>20</v>
      </c>
      <c r="I70" s="33">
        <f t="shared" si="6"/>
        <v>200</v>
      </c>
      <c r="J70" s="37"/>
      <c r="P70" s="19"/>
    </row>
    <row r="71" spans="3:16" ht="30" customHeight="1">
      <c r="D71" s="47" t="s">
        <v>781</v>
      </c>
      <c r="E71" s="41" t="s">
        <v>105</v>
      </c>
      <c r="F71" s="31">
        <v>20</v>
      </c>
      <c r="G71" s="39" t="s">
        <v>65</v>
      </c>
      <c r="H71" s="33">
        <v>30</v>
      </c>
      <c r="I71" s="33">
        <f t="shared" si="6"/>
        <v>600</v>
      </c>
      <c r="J71" s="37"/>
      <c r="P71" s="19"/>
    </row>
    <row r="72" spans="3:16" ht="30" customHeight="1">
      <c r="D72" s="64">
        <v>10.02</v>
      </c>
      <c r="E72" s="65" t="s">
        <v>107</v>
      </c>
      <c r="F72" s="66"/>
      <c r="G72" s="66"/>
      <c r="H72" s="66"/>
      <c r="I72" s="67"/>
      <c r="J72" s="68"/>
      <c r="P72" s="19"/>
    </row>
    <row r="73" spans="3:16" ht="52.9">
      <c r="D73" s="47" t="s">
        <v>782</v>
      </c>
      <c r="E73" s="41" t="s">
        <v>109</v>
      </c>
      <c r="F73" s="31">
        <v>15</v>
      </c>
      <c r="G73" s="39" t="s">
        <v>65</v>
      </c>
      <c r="H73" s="33">
        <v>14</v>
      </c>
      <c r="I73" s="33">
        <f t="shared" ref="I73:I76" si="7">ROUND((F73*H73),2)</f>
        <v>210</v>
      </c>
      <c r="J73" s="37"/>
      <c r="P73" s="19"/>
    </row>
    <row r="74" spans="3:16" ht="52.9">
      <c r="D74" s="47"/>
      <c r="E74" s="41" t="s">
        <v>111</v>
      </c>
      <c r="F74" s="31">
        <v>10</v>
      </c>
      <c r="G74" s="39" t="s">
        <v>65</v>
      </c>
      <c r="H74" s="33">
        <v>25</v>
      </c>
      <c r="I74" s="33">
        <f t="shared" si="7"/>
        <v>250</v>
      </c>
      <c r="J74" s="37"/>
      <c r="P74" s="19"/>
    </row>
    <row r="75" spans="3:16" ht="52.9">
      <c r="D75" s="47" t="s">
        <v>783</v>
      </c>
      <c r="E75" s="41" t="s">
        <v>113</v>
      </c>
      <c r="F75" s="31">
        <v>20</v>
      </c>
      <c r="G75" s="39" t="s">
        <v>65</v>
      </c>
      <c r="H75" s="33">
        <v>40</v>
      </c>
      <c r="I75" s="33">
        <f t="shared" si="7"/>
        <v>800</v>
      </c>
      <c r="J75" s="37"/>
      <c r="P75" s="19"/>
    </row>
    <row r="76" spans="3:16" ht="39.6">
      <c r="D76" s="47" t="s">
        <v>784</v>
      </c>
      <c r="E76" s="41" t="s">
        <v>115</v>
      </c>
      <c r="F76" s="31">
        <v>1</v>
      </c>
      <c r="G76" s="39" t="s">
        <v>21</v>
      </c>
      <c r="H76" s="33">
        <v>350</v>
      </c>
      <c r="I76" s="33">
        <f t="shared" si="7"/>
        <v>350</v>
      </c>
      <c r="J76" s="37"/>
      <c r="P76" s="19"/>
    </row>
    <row r="77" spans="3:16" ht="30" customHeight="1">
      <c r="D77" s="64">
        <v>10.029999999999999</v>
      </c>
      <c r="E77" s="65" t="s">
        <v>117</v>
      </c>
      <c r="F77" s="66"/>
      <c r="G77" s="66"/>
      <c r="H77" s="66"/>
      <c r="I77" s="67"/>
      <c r="J77" s="68"/>
      <c r="P77" s="19"/>
    </row>
    <row r="78" spans="3:16" ht="30" customHeight="1">
      <c r="D78" s="47" t="s">
        <v>785</v>
      </c>
      <c r="E78" s="41" t="s">
        <v>119</v>
      </c>
      <c r="F78" s="31">
        <v>1</v>
      </c>
      <c r="G78" s="39" t="s">
        <v>21</v>
      </c>
      <c r="H78" s="33">
        <v>214.79</v>
      </c>
      <c r="I78" s="33">
        <f t="shared" ref="I78:I79" si="8">ROUND((F78*H78),2)</f>
        <v>214.79</v>
      </c>
      <c r="J78" s="37"/>
      <c r="P78" s="19"/>
    </row>
    <row r="79" spans="3:16" ht="52.9">
      <c r="D79" s="47" t="s">
        <v>786</v>
      </c>
      <c r="E79" s="41" t="s">
        <v>121</v>
      </c>
      <c r="F79" s="31">
        <v>1</v>
      </c>
      <c r="G79" s="39" t="s">
        <v>21</v>
      </c>
      <c r="H79" s="33">
        <v>600</v>
      </c>
      <c r="I79" s="33">
        <f t="shared" si="8"/>
        <v>600</v>
      </c>
      <c r="J79" s="37"/>
      <c r="P79" s="19"/>
    </row>
    <row r="80" spans="3:16" ht="30" customHeight="1">
      <c r="D80" s="57"/>
      <c r="E80" s="58"/>
      <c r="F80" s="59"/>
      <c r="G80" s="60"/>
      <c r="H80" s="61"/>
      <c r="I80" s="62"/>
      <c r="J80" s="63"/>
      <c r="P80" s="19"/>
    </row>
    <row r="81" spans="3:16" ht="30" customHeight="1">
      <c r="D81" s="57"/>
      <c r="E81" s="58"/>
      <c r="F81" s="59"/>
      <c r="G81" s="60"/>
      <c r="H81" s="61"/>
      <c r="I81" s="62"/>
      <c r="J81" s="63"/>
      <c r="P81" s="19"/>
    </row>
    <row r="82" spans="3:16" ht="8.25" customHeight="1" thickBot="1">
      <c r="D82" s="21"/>
      <c r="E82" s="22"/>
      <c r="F82" s="23"/>
      <c r="G82" s="24"/>
      <c r="H82" s="25"/>
      <c r="I82" s="25"/>
      <c r="J82" s="13"/>
    </row>
    <row r="83" spans="3:16" ht="36" customHeight="1" thickBot="1">
      <c r="D83" s="11"/>
      <c r="E83" s="12" t="s">
        <v>764</v>
      </c>
      <c r="F83" s="9"/>
      <c r="G83" s="9"/>
      <c r="H83" s="9"/>
      <c r="I83" s="10"/>
      <c r="J83" s="20">
        <f>SUM(J7:J70)</f>
        <v>124366.03</v>
      </c>
    </row>
    <row r="84" spans="3:16" s="17" customFormat="1">
      <c r="C84" s="1"/>
      <c r="D84" s="2"/>
      <c r="E84" s="1"/>
      <c r="F84" s="4"/>
      <c r="G84" s="4"/>
      <c r="H84" s="4"/>
      <c r="I84" s="4"/>
      <c r="K84" s="1"/>
      <c r="L84" s="1"/>
      <c r="M84" s="1"/>
      <c r="N84" s="1"/>
      <c r="O84" s="1"/>
      <c r="P84" s="1"/>
    </row>
    <row r="88" spans="3:16">
      <c r="E88" s="2"/>
      <c r="H88" s="5"/>
    </row>
    <row r="89" spans="3:16">
      <c r="H89" s="5"/>
    </row>
    <row r="90" spans="3:16">
      <c r="H90" s="5"/>
    </row>
  </sheetData>
  <mergeCells count="1">
    <mergeCell ref="D5:J5"/>
  </mergeCells>
  <printOptions horizontalCentered="1"/>
  <pageMargins left="0.78740157480314965" right="0.78740157480314965" top="0.78740157480314965" bottom="0.78740157480314965" header="0" footer="0.23622047244094491"/>
  <pageSetup scale="5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C2:P166"/>
  <sheetViews>
    <sheetView showGridLines="0" view="pageBreakPreview" topLeftCell="B1" zoomScaleNormal="90" zoomScaleSheetLayoutView="100" workbookViewId="0">
      <selection activeCell="D7" sqref="D7:J94"/>
    </sheetView>
  </sheetViews>
  <sheetFormatPr defaultColWidth="11.42578125" defaultRowHeight="14.45"/>
  <cols>
    <col min="1" max="1" width="11.42578125" style="1"/>
    <col min="2" max="2" width="5.7109375" style="1" customWidth="1"/>
    <col min="3" max="3" width="4.7109375" style="1" customWidth="1"/>
    <col min="4" max="4" width="16.5703125" style="2" customWidth="1"/>
    <col min="5" max="5" width="66" style="3" customWidth="1"/>
    <col min="6" max="6" width="16.42578125" style="5" customWidth="1"/>
    <col min="7" max="7" width="13.85546875" style="2" customWidth="1"/>
    <col min="8" max="8" width="15.28515625" style="16" customWidth="1"/>
    <col min="9" max="9" width="15" style="16" customWidth="1"/>
    <col min="10" max="10" width="20.28515625" style="17" customWidth="1"/>
    <col min="11" max="11" width="4.85546875" style="1" customWidth="1"/>
    <col min="12" max="12" width="6.42578125" style="1" customWidth="1"/>
    <col min="13" max="16384" width="11.42578125" style="1"/>
  </cols>
  <sheetData>
    <row r="2" spans="3:10" ht="9" customHeight="1"/>
    <row r="3" spans="3:10" ht="20.100000000000001" customHeight="1">
      <c r="D3" s="51" t="s">
        <v>765</v>
      </c>
      <c r="E3" s="54"/>
      <c r="F3" s="14"/>
      <c r="G3" s="14"/>
      <c r="H3" s="14"/>
      <c r="I3" s="14"/>
      <c r="J3" s="15"/>
    </row>
    <row r="4" spans="3:10" ht="37.5" customHeight="1">
      <c r="D4" s="48" t="s">
        <v>1</v>
      </c>
      <c r="E4" s="49" t="s">
        <v>788</v>
      </c>
      <c r="F4" s="49"/>
      <c r="G4" s="49"/>
      <c r="H4" s="49"/>
      <c r="I4" s="49"/>
      <c r="J4" s="50"/>
    </row>
    <row r="5" spans="3:10" ht="9.6" customHeight="1">
      <c r="D5" s="105"/>
      <c r="E5" s="106"/>
      <c r="F5" s="106"/>
      <c r="G5" s="106"/>
      <c r="H5" s="106"/>
      <c r="I5" s="106"/>
      <c r="J5" s="107"/>
    </row>
    <row r="6" spans="3:10" ht="30" customHeight="1">
      <c r="D6" s="6" t="s">
        <v>3</v>
      </c>
      <c r="E6" s="7" t="s">
        <v>4</v>
      </c>
      <c r="F6" s="8" t="s">
        <v>5</v>
      </c>
      <c r="G6" s="7" t="s">
        <v>6</v>
      </c>
      <c r="H6" s="18" t="s">
        <v>7</v>
      </c>
      <c r="I6" s="18" t="s">
        <v>8</v>
      </c>
      <c r="J6" s="18" t="s">
        <v>9</v>
      </c>
    </row>
    <row r="7" spans="3:10" ht="20.45" customHeight="1">
      <c r="D7" s="26">
        <v>1</v>
      </c>
      <c r="E7" s="27" t="s">
        <v>15</v>
      </c>
      <c r="F7" s="28"/>
      <c r="G7" s="28"/>
      <c r="H7" s="28"/>
      <c r="I7" s="28"/>
      <c r="J7" s="29">
        <f>SUM(I8:I14)</f>
        <v>15860</v>
      </c>
    </row>
    <row r="8" spans="3:10" ht="42" customHeight="1">
      <c r="C8" s="52"/>
      <c r="D8" s="36">
        <v>1.01</v>
      </c>
      <c r="E8" s="30" t="s">
        <v>587</v>
      </c>
      <c r="F8" s="31">
        <v>95</v>
      </c>
      <c r="G8" s="32" t="s">
        <v>65</v>
      </c>
      <c r="H8" s="33">
        <v>40</v>
      </c>
      <c r="I8" s="33">
        <f t="shared" ref="I8:I130" si="0">ROUND(H8*F8,2)</f>
        <v>3800</v>
      </c>
      <c r="J8" s="34"/>
    </row>
    <row r="9" spans="3:10" ht="23.25" customHeight="1">
      <c r="C9" s="52"/>
      <c r="D9" s="36">
        <v>1.02</v>
      </c>
      <c r="E9" s="30" t="s">
        <v>589</v>
      </c>
      <c r="F9" s="31">
        <v>95</v>
      </c>
      <c r="G9" s="32" t="s">
        <v>65</v>
      </c>
      <c r="H9" s="33">
        <v>18</v>
      </c>
      <c r="I9" s="33">
        <f t="shared" si="0"/>
        <v>1710</v>
      </c>
      <c r="J9" s="34"/>
    </row>
    <row r="10" spans="3:10" ht="23.25" customHeight="1">
      <c r="C10" s="52"/>
      <c r="D10" s="36">
        <v>1.03</v>
      </c>
      <c r="E10" s="30" t="s">
        <v>591</v>
      </c>
      <c r="F10" s="31">
        <v>1</v>
      </c>
      <c r="G10" s="35" t="s">
        <v>18</v>
      </c>
      <c r="H10" s="33">
        <v>800</v>
      </c>
      <c r="I10" s="33">
        <f t="shared" si="0"/>
        <v>800</v>
      </c>
      <c r="J10" s="34"/>
    </row>
    <row r="11" spans="3:10" ht="23.25" customHeight="1">
      <c r="C11" s="52"/>
      <c r="D11" s="36">
        <v>1.04</v>
      </c>
      <c r="E11" s="30" t="s">
        <v>593</v>
      </c>
      <c r="F11" s="31">
        <v>400</v>
      </c>
      <c r="G11" s="32" t="s">
        <v>28</v>
      </c>
      <c r="H11" s="33">
        <v>12</v>
      </c>
      <c r="I11" s="33">
        <f t="shared" ref="I11:I12" si="1">ROUND(H11*F11,2)</f>
        <v>4800</v>
      </c>
      <c r="J11" s="34"/>
    </row>
    <row r="12" spans="3:10" ht="23.25" customHeight="1">
      <c r="C12" s="52"/>
      <c r="D12" s="36">
        <v>1.05</v>
      </c>
      <c r="E12" s="30" t="s">
        <v>595</v>
      </c>
      <c r="F12" s="31">
        <v>250</v>
      </c>
      <c r="G12" s="32" t="s">
        <v>156</v>
      </c>
      <c r="H12" s="33">
        <v>15</v>
      </c>
      <c r="I12" s="33">
        <f t="shared" si="1"/>
        <v>3750</v>
      </c>
      <c r="J12" s="34"/>
    </row>
    <row r="13" spans="3:10" ht="39.6">
      <c r="C13" s="52"/>
      <c r="D13" s="36">
        <v>1.06</v>
      </c>
      <c r="E13" s="30" t="s">
        <v>597</v>
      </c>
      <c r="F13" s="31">
        <v>1</v>
      </c>
      <c r="G13" s="35" t="s">
        <v>18</v>
      </c>
      <c r="H13" s="33">
        <v>600</v>
      </c>
      <c r="I13" s="33">
        <f t="shared" si="0"/>
        <v>600</v>
      </c>
      <c r="J13" s="34"/>
    </row>
    <row r="14" spans="3:10" ht="32.25" customHeight="1">
      <c r="C14" s="52"/>
      <c r="D14" s="36">
        <v>1.07</v>
      </c>
      <c r="E14" s="30" t="s">
        <v>789</v>
      </c>
      <c r="F14" s="31">
        <v>1</v>
      </c>
      <c r="G14" s="35" t="s">
        <v>18</v>
      </c>
      <c r="H14" s="33">
        <v>400</v>
      </c>
      <c r="I14" s="33">
        <f t="shared" si="0"/>
        <v>400</v>
      </c>
      <c r="J14" s="34"/>
    </row>
    <row r="15" spans="3:10" ht="24.75" customHeight="1">
      <c r="D15" s="26">
        <v>2</v>
      </c>
      <c r="E15" s="27" t="s">
        <v>600</v>
      </c>
      <c r="F15" s="28"/>
      <c r="G15" s="28"/>
      <c r="H15" s="28"/>
      <c r="I15" s="28"/>
      <c r="J15" s="29">
        <f>SUM(I16:I104)</f>
        <v>301203.27999999997</v>
      </c>
    </row>
    <row r="16" spans="3:10" ht="184.9">
      <c r="C16" s="52"/>
      <c r="D16" s="36">
        <v>2.0099999999999998</v>
      </c>
      <c r="E16" s="30" t="s">
        <v>602</v>
      </c>
      <c r="F16" s="31">
        <v>1</v>
      </c>
      <c r="G16" s="35" t="s">
        <v>18</v>
      </c>
      <c r="H16" s="33">
        <v>1200</v>
      </c>
      <c r="I16" s="33">
        <f t="shared" si="0"/>
        <v>1200</v>
      </c>
      <c r="J16" s="34"/>
    </row>
    <row r="17" spans="3:16" ht="66">
      <c r="C17" s="52"/>
      <c r="D17" s="36">
        <v>2.02</v>
      </c>
      <c r="E17" s="30" t="s">
        <v>604</v>
      </c>
      <c r="F17" s="31">
        <v>1</v>
      </c>
      <c r="G17" s="35" t="s">
        <v>18</v>
      </c>
      <c r="H17" s="33">
        <v>950</v>
      </c>
      <c r="I17" s="33">
        <f t="shared" si="0"/>
        <v>950</v>
      </c>
      <c r="J17" s="34"/>
    </row>
    <row r="18" spans="3:16" ht="39.6">
      <c r="C18" s="52"/>
      <c r="D18" s="36">
        <v>2.0299999999999998</v>
      </c>
      <c r="E18" s="30" t="s">
        <v>606</v>
      </c>
      <c r="F18" s="31">
        <v>1</v>
      </c>
      <c r="G18" s="35" t="s">
        <v>18</v>
      </c>
      <c r="H18" s="33">
        <v>625</v>
      </c>
      <c r="I18" s="33">
        <f t="shared" si="0"/>
        <v>625</v>
      </c>
      <c r="J18" s="34"/>
    </row>
    <row r="19" spans="3:16" ht="23.25" customHeight="1">
      <c r="D19" s="36">
        <v>1.06</v>
      </c>
      <c r="E19" s="30" t="s">
        <v>230</v>
      </c>
      <c r="F19" s="31">
        <v>24</v>
      </c>
      <c r="G19" s="32" t="s">
        <v>21</v>
      </c>
      <c r="H19" s="33">
        <v>35</v>
      </c>
      <c r="I19" s="33">
        <f t="shared" si="0"/>
        <v>840</v>
      </c>
      <c r="J19" s="34"/>
    </row>
    <row r="20" spans="3:16" ht="24.75" customHeight="1">
      <c r="D20" s="36">
        <v>1.07</v>
      </c>
      <c r="E20" s="30" t="s">
        <v>142</v>
      </c>
      <c r="F20" s="31">
        <v>25</v>
      </c>
      <c r="G20" s="32" t="s">
        <v>28</v>
      </c>
      <c r="H20" s="33">
        <v>15</v>
      </c>
      <c r="I20" s="33">
        <f t="shared" si="0"/>
        <v>375</v>
      </c>
      <c r="J20" s="34"/>
    </row>
    <row r="21" spans="3:16" ht="23.25" customHeight="1">
      <c r="D21" s="36">
        <v>1.08</v>
      </c>
      <c r="E21" s="30" t="s">
        <v>30</v>
      </c>
      <c r="F21" s="31">
        <v>18</v>
      </c>
      <c r="G21" s="32" t="s">
        <v>28</v>
      </c>
      <c r="H21" s="33">
        <v>20</v>
      </c>
      <c r="I21" s="33">
        <f t="shared" si="0"/>
        <v>360</v>
      </c>
      <c r="J21" s="34"/>
    </row>
    <row r="22" spans="3:16" ht="23.25" customHeight="1">
      <c r="D22" s="36">
        <v>1.0900000000000001</v>
      </c>
      <c r="E22" s="30" t="s">
        <v>305</v>
      </c>
      <c r="F22" s="31">
        <v>8</v>
      </c>
      <c r="G22" s="32" t="s">
        <v>28</v>
      </c>
      <c r="H22" s="33">
        <v>10</v>
      </c>
      <c r="I22" s="33">
        <f t="shared" si="0"/>
        <v>80</v>
      </c>
      <c r="J22" s="34"/>
    </row>
    <row r="23" spans="3:16" ht="34.5" customHeight="1">
      <c r="D23" s="55">
        <v>1.1000000000000001</v>
      </c>
      <c r="E23" s="30" t="s">
        <v>307</v>
      </c>
      <c r="F23" s="31">
        <v>410</v>
      </c>
      <c r="G23" s="32" t="s">
        <v>28</v>
      </c>
      <c r="H23" s="33">
        <v>12</v>
      </c>
      <c r="I23" s="33">
        <f t="shared" si="0"/>
        <v>4920</v>
      </c>
      <c r="J23" s="34"/>
    </row>
    <row r="24" spans="3:16" ht="28.5" customHeight="1">
      <c r="D24" s="36">
        <v>1.1100000000000001</v>
      </c>
      <c r="E24" s="30" t="s">
        <v>237</v>
      </c>
      <c r="F24" s="31">
        <v>1</v>
      </c>
      <c r="G24" s="35" t="s">
        <v>18</v>
      </c>
      <c r="H24" s="33">
        <v>60</v>
      </c>
      <c r="I24" s="33">
        <f t="shared" si="0"/>
        <v>60</v>
      </c>
      <c r="J24" s="34"/>
    </row>
    <row r="25" spans="3:16" ht="28.5" customHeight="1">
      <c r="D25" s="36">
        <v>1.1200000000000001</v>
      </c>
      <c r="E25" s="30" t="s">
        <v>32</v>
      </c>
      <c r="F25" s="31">
        <v>1640</v>
      </c>
      <c r="G25" s="32" t="s">
        <v>28</v>
      </c>
      <c r="H25" s="33">
        <v>4</v>
      </c>
      <c r="I25" s="33">
        <f t="shared" si="0"/>
        <v>6560</v>
      </c>
      <c r="J25" s="34"/>
    </row>
    <row r="26" spans="3:16" ht="30.6" customHeight="1">
      <c r="D26" s="36">
        <v>1.1299999999999999</v>
      </c>
      <c r="E26" s="30" t="s">
        <v>36</v>
      </c>
      <c r="F26" s="31">
        <v>1</v>
      </c>
      <c r="G26" s="35" t="s">
        <v>18</v>
      </c>
      <c r="H26" s="33">
        <v>600</v>
      </c>
      <c r="I26" s="33">
        <f t="shared" si="0"/>
        <v>600</v>
      </c>
      <c r="J26" s="34"/>
    </row>
    <row r="27" spans="3:16" ht="21" customHeight="1">
      <c r="D27" s="26">
        <v>3</v>
      </c>
      <c r="E27" s="27" t="s">
        <v>48</v>
      </c>
      <c r="F27" s="28"/>
      <c r="G27" s="28"/>
      <c r="H27" s="28"/>
      <c r="I27" s="28"/>
      <c r="J27" s="29">
        <f>SUM(I28:I29)</f>
        <v>66260</v>
      </c>
      <c r="P27" s="19"/>
    </row>
    <row r="28" spans="3:16" ht="65.25" customHeight="1">
      <c r="C28" s="52"/>
      <c r="D28" s="36">
        <v>3.01</v>
      </c>
      <c r="E28" s="38" t="s">
        <v>610</v>
      </c>
      <c r="F28" s="40">
        <v>150</v>
      </c>
      <c r="G28" s="39" t="s">
        <v>28</v>
      </c>
      <c r="H28" s="33">
        <v>62</v>
      </c>
      <c r="I28" s="33">
        <f t="shared" si="0"/>
        <v>9300</v>
      </c>
      <c r="J28" s="37"/>
      <c r="P28" s="19"/>
    </row>
    <row r="29" spans="3:16" ht="40.5" customHeight="1">
      <c r="C29" s="52"/>
      <c r="D29" s="36">
        <v>3.02</v>
      </c>
      <c r="E29" s="38" t="s">
        <v>612</v>
      </c>
      <c r="F29" s="40">
        <v>890</v>
      </c>
      <c r="G29" s="39" t="s">
        <v>28</v>
      </c>
      <c r="H29" s="33">
        <v>64</v>
      </c>
      <c r="I29" s="33">
        <f t="shared" si="0"/>
        <v>56960</v>
      </c>
      <c r="J29" s="37"/>
      <c r="P29" s="19"/>
    </row>
    <row r="30" spans="3:16" ht="40.5" customHeight="1">
      <c r="C30" s="52"/>
      <c r="D30" s="36"/>
      <c r="E30" s="38" t="s">
        <v>614</v>
      </c>
      <c r="F30" s="40">
        <v>250</v>
      </c>
      <c r="G30" s="39" t="s">
        <v>65</v>
      </c>
      <c r="H30" s="33">
        <v>35</v>
      </c>
      <c r="I30" s="33">
        <f t="shared" si="0"/>
        <v>8750</v>
      </c>
      <c r="J30" s="37"/>
      <c r="P30" s="19"/>
    </row>
    <row r="31" spans="3:16" ht="40.5" customHeight="1">
      <c r="C31" s="52"/>
      <c r="D31" s="36"/>
      <c r="E31" s="38" t="s">
        <v>616</v>
      </c>
      <c r="F31" s="40">
        <v>300</v>
      </c>
      <c r="G31" s="39" t="s">
        <v>28</v>
      </c>
      <c r="H31" s="33">
        <v>60</v>
      </c>
      <c r="I31" s="33">
        <f t="shared" si="0"/>
        <v>18000</v>
      </c>
      <c r="J31" s="37"/>
      <c r="P31" s="19"/>
    </row>
    <row r="32" spans="3:16" ht="52.9">
      <c r="C32" s="52"/>
      <c r="D32" s="36"/>
      <c r="E32" s="38" t="s">
        <v>618</v>
      </c>
      <c r="F32" s="40">
        <v>20</v>
      </c>
      <c r="G32" s="39" t="s">
        <v>28</v>
      </c>
      <c r="H32" s="33">
        <v>85</v>
      </c>
      <c r="I32" s="33">
        <f t="shared" si="0"/>
        <v>1700</v>
      </c>
      <c r="J32" s="37"/>
      <c r="P32" s="19"/>
    </row>
    <row r="33" spans="3:16" ht="27" customHeight="1">
      <c r="C33" s="52"/>
      <c r="D33" s="36"/>
      <c r="E33" s="41" t="s">
        <v>620</v>
      </c>
      <c r="F33" s="31">
        <v>1900</v>
      </c>
      <c r="G33" s="39" t="s">
        <v>28</v>
      </c>
      <c r="H33" s="33">
        <v>12</v>
      </c>
      <c r="I33" s="33">
        <f t="shared" si="0"/>
        <v>22800</v>
      </c>
      <c r="J33" s="37"/>
      <c r="P33" s="19"/>
    </row>
    <row r="34" spans="3:16" ht="27" customHeight="1">
      <c r="D34" s="64"/>
      <c r="E34" s="65" t="s">
        <v>621</v>
      </c>
      <c r="F34" s="66"/>
      <c r="G34" s="66"/>
      <c r="H34" s="66"/>
      <c r="I34" s="67">
        <f>SUM(I35:I42)</f>
        <v>14679.78</v>
      </c>
      <c r="J34" s="68"/>
      <c r="P34" s="19"/>
    </row>
    <row r="35" spans="3:16" ht="27" customHeight="1">
      <c r="C35" s="52"/>
      <c r="D35" s="69"/>
      <c r="E35" s="30" t="s">
        <v>623</v>
      </c>
      <c r="F35" s="43">
        <v>101.1</v>
      </c>
      <c r="G35" s="44" t="s">
        <v>156</v>
      </c>
      <c r="H35" s="45">
        <v>15</v>
      </c>
      <c r="I35" s="33">
        <f t="shared" ref="I35:I42" si="2">ROUND(H35*F35,2)</f>
        <v>1516.5</v>
      </c>
      <c r="J35" s="37"/>
      <c r="P35" s="19"/>
    </row>
    <row r="36" spans="3:16" ht="27" customHeight="1">
      <c r="C36" s="52"/>
      <c r="D36" s="69"/>
      <c r="E36" s="30" t="s">
        <v>625</v>
      </c>
      <c r="F36" s="43">
        <v>90</v>
      </c>
      <c r="G36" s="44" t="s">
        <v>156</v>
      </c>
      <c r="H36" s="45">
        <v>14.93</v>
      </c>
      <c r="I36" s="33">
        <f t="shared" si="2"/>
        <v>1343.7</v>
      </c>
      <c r="J36" s="37"/>
      <c r="P36" s="19"/>
    </row>
    <row r="37" spans="3:16" ht="26.45">
      <c r="C37" s="52"/>
      <c r="D37" s="69"/>
      <c r="E37" s="30" t="s">
        <v>627</v>
      </c>
      <c r="F37" s="43">
        <v>3.7</v>
      </c>
      <c r="G37" s="44" t="s">
        <v>156</v>
      </c>
      <c r="H37" s="45">
        <v>65</v>
      </c>
      <c r="I37" s="33">
        <f t="shared" si="2"/>
        <v>240.5</v>
      </c>
      <c r="J37" s="37"/>
      <c r="P37" s="19"/>
    </row>
    <row r="38" spans="3:16" ht="52.9">
      <c r="C38" s="52"/>
      <c r="D38" s="69"/>
      <c r="E38" s="30" t="s">
        <v>629</v>
      </c>
      <c r="F38" s="43">
        <v>7.07</v>
      </c>
      <c r="G38" s="44" t="s">
        <v>65</v>
      </c>
      <c r="H38" s="45">
        <v>624</v>
      </c>
      <c r="I38" s="33">
        <f t="shared" si="2"/>
        <v>4411.68</v>
      </c>
      <c r="J38" s="37"/>
      <c r="P38" s="19"/>
    </row>
    <row r="39" spans="3:16" ht="52.9">
      <c r="C39" s="52"/>
      <c r="D39" s="69"/>
      <c r="E39" s="30" t="s">
        <v>631</v>
      </c>
      <c r="F39" s="43">
        <v>15.6</v>
      </c>
      <c r="G39" s="44" t="s">
        <v>28</v>
      </c>
      <c r="H39" s="45">
        <v>265</v>
      </c>
      <c r="I39" s="33">
        <f t="shared" si="2"/>
        <v>4134</v>
      </c>
      <c r="J39" s="37"/>
      <c r="P39" s="19"/>
    </row>
    <row r="40" spans="3:16" ht="52.9">
      <c r="C40" s="52"/>
      <c r="D40" s="69"/>
      <c r="E40" s="30" t="s">
        <v>633</v>
      </c>
      <c r="F40" s="43">
        <v>9.9</v>
      </c>
      <c r="G40" s="44" t="s">
        <v>28</v>
      </c>
      <c r="H40" s="45">
        <v>185</v>
      </c>
      <c r="I40" s="33">
        <f t="shared" si="2"/>
        <v>1831.5</v>
      </c>
      <c r="J40" s="37"/>
      <c r="P40" s="19"/>
    </row>
    <row r="41" spans="3:16" ht="52.9">
      <c r="C41" s="52"/>
      <c r="D41" s="69"/>
      <c r="E41" s="30" t="s">
        <v>635</v>
      </c>
      <c r="F41" s="43">
        <v>7.07</v>
      </c>
      <c r="G41" s="44" t="s">
        <v>28</v>
      </c>
      <c r="H41" s="45">
        <v>105</v>
      </c>
      <c r="I41" s="33">
        <f t="shared" si="2"/>
        <v>742.35</v>
      </c>
      <c r="J41" s="37"/>
      <c r="P41" s="19"/>
    </row>
    <row r="42" spans="3:16" ht="52.9">
      <c r="C42" s="52"/>
      <c r="D42" s="69"/>
      <c r="E42" s="30" t="s">
        <v>637</v>
      </c>
      <c r="F42" s="43">
        <v>7.07</v>
      </c>
      <c r="G42" s="44" t="s">
        <v>65</v>
      </c>
      <c r="H42" s="45">
        <v>65</v>
      </c>
      <c r="I42" s="33">
        <f t="shared" si="2"/>
        <v>459.55</v>
      </c>
      <c r="J42" s="37"/>
      <c r="P42" s="19"/>
    </row>
    <row r="43" spans="3:16" ht="27" customHeight="1">
      <c r="C43" s="52"/>
      <c r="D43" s="64"/>
      <c r="E43" s="65" t="s">
        <v>638</v>
      </c>
      <c r="F43" s="66"/>
      <c r="G43" s="66"/>
      <c r="H43" s="66"/>
      <c r="I43" s="67">
        <f>SUM(I44:I51)</f>
        <v>12685.09</v>
      </c>
      <c r="J43" s="68"/>
      <c r="P43" s="19"/>
    </row>
    <row r="44" spans="3:16" ht="27" customHeight="1">
      <c r="C44" s="52"/>
      <c r="D44" s="69"/>
      <c r="E44" s="30" t="s">
        <v>623</v>
      </c>
      <c r="F44" s="43">
        <v>81</v>
      </c>
      <c r="G44" s="44" t="s">
        <v>156</v>
      </c>
      <c r="H44" s="45">
        <v>15</v>
      </c>
      <c r="I44" s="33">
        <f t="shared" ref="I44:I51" si="3">ROUND(H44*F44,2)</f>
        <v>1215</v>
      </c>
      <c r="J44" s="37"/>
      <c r="P44" s="19"/>
    </row>
    <row r="45" spans="3:16" ht="27" customHeight="1">
      <c r="C45" s="52"/>
      <c r="D45" s="69"/>
      <c r="E45" s="30" t="s">
        <v>625</v>
      </c>
      <c r="F45" s="43">
        <v>70.2</v>
      </c>
      <c r="G45" s="44" t="s">
        <v>156</v>
      </c>
      <c r="H45" s="45">
        <v>14.93</v>
      </c>
      <c r="I45" s="33">
        <f t="shared" si="3"/>
        <v>1048.0899999999999</v>
      </c>
      <c r="J45" s="37"/>
      <c r="P45" s="19"/>
    </row>
    <row r="46" spans="3:16" ht="27" customHeight="1">
      <c r="C46" s="52"/>
      <c r="D46" s="69"/>
      <c r="E46" s="30" t="s">
        <v>627</v>
      </c>
      <c r="F46" s="43">
        <v>3.6</v>
      </c>
      <c r="G46" s="44" t="s">
        <v>156</v>
      </c>
      <c r="H46" s="45">
        <v>65</v>
      </c>
      <c r="I46" s="33">
        <f t="shared" si="3"/>
        <v>234</v>
      </c>
      <c r="J46" s="37"/>
      <c r="P46" s="19"/>
    </row>
    <row r="47" spans="3:16" ht="52.9">
      <c r="C47" s="52"/>
      <c r="D47" s="69"/>
      <c r="E47" s="30" t="s">
        <v>643</v>
      </c>
      <c r="F47" s="43">
        <v>9</v>
      </c>
      <c r="G47" s="44" t="s">
        <v>65</v>
      </c>
      <c r="H47" s="45">
        <v>480</v>
      </c>
      <c r="I47" s="33">
        <f t="shared" si="3"/>
        <v>4320</v>
      </c>
      <c r="J47" s="37"/>
      <c r="P47" s="19"/>
    </row>
    <row r="48" spans="3:16" ht="52.9">
      <c r="C48" s="52"/>
      <c r="D48" s="69"/>
      <c r="E48" s="30" t="s">
        <v>631</v>
      </c>
      <c r="F48" s="43">
        <v>9</v>
      </c>
      <c r="G48" s="44" t="s">
        <v>28</v>
      </c>
      <c r="H48" s="45">
        <v>265</v>
      </c>
      <c r="I48" s="33">
        <f t="shared" si="3"/>
        <v>2385</v>
      </c>
      <c r="J48" s="37"/>
      <c r="P48" s="19"/>
    </row>
    <row r="49" spans="3:16" ht="52.9">
      <c r="C49" s="52"/>
      <c r="D49" s="69"/>
      <c r="E49" s="30" t="s">
        <v>633</v>
      </c>
      <c r="F49" s="43">
        <v>12.6</v>
      </c>
      <c r="G49" s="44" t="s">
        <v>28</v>
      </c>
      <c r="H49" s="45">
        <v>185</v>
      </c>
      <c r="I49" s="33">
        <f t="shared" si="3"/>
        <v>2331</v>
      </c>
      <c r="J49" s="37"/>
      <c r="P49" s="19"/>
    </row>
    <row r="50" spans="3:16" ht="52.9">
      <c r="C50" s="52"/>
      <c r="D50" s="69"/>
      <c r="E50" s="30" t="s">
        <v>635</v>
      </c>
      <c r="F50" s="43">
        <v>5.4</v>
      </c>
      <c r="G50" s="44" t="s">
        <v>28</v>
      </c>
      <c r="H50" s="45">
        <v>105</v>
      </c>
      <c r="I50" s="33">
        <f t="shared" si="3"/>
        <v>567</v>
      </c>
      <c r="J50" s="37"/>
      <c r="P50" s="19"/>
    </row>
    <row r="51" spans="3:16" ht="52.9">
      <c r="C51" s="52"/>
      <c r="D51" s="69"/>
      <c r="E51" s="30" t="s">
        <v>637</v>
      </c>
      <c r="F51" s="43">
        <v>9</v>
      </c>
      <c r="G51" s="44" t="s">
        <v>65</v>
      </c>
      <c r="H51" s="45">
        <v>65</v>
      </c>
      <c r="I51" s="33">
        <f t="shared" si="3"/>
        <v>585</v>
      </c>
      <c r="J51" s="37"/>
      <c r="P51" s="19"/>
    </row>
    <row r="52" spans="3:16" ht="27" customHeight="1">
      <c r="C52" s="52"/>
      <c r="D52" s="64"/>
      <c r="E52" s="65" t="s">
        <v>648</v>
      </c>
      <c r="F52" s="66"/>
      <c r="G52" s="66"/>
      <c r="H52" s="66"/>
      <c r="I52" s="67">
        <f>SUM(I53:I59)</f>
        <v>8662.09</v>
      </c>
      <c r="J52" s="68"/>
      <c r="P52" s="19"/>
    </row>
    <row r="53" spans="3:16" ht="27" customHeight="1">
      <c r="C53" s="52"/>
      <c r="D53" s="69"/>
      <c r="E53" s="30" t="s">
        <v>623</v>
      </c>
      <c r="F53" s="43">
        <v>49.5</v>
      </c>
      <c r="G53" s="44" t="s">
        <v>156</v>
      </c>
      <c r="H53" s="45">
        <v>15</v>
      </c>
      <c r="I53" s="33">
        <f t="shared" ref="I53:I59" si="4">ROUND(H53*F53,2)</f>
        <v>742.5</v>
      </c>
      <c r="J53" s="37"/>
      <c r="P53" s="19"/>
    </row>
    <row r="54" spans="3:16" ht="27" customHeight="1">
      <c r="C54" s="52"/>
      <c r="D54" s="69"/>
      <c r="E54" s="30" t="s">
        <v>625</v>
      </c>
      <c r="F54" s="43">
        <v>41.6</v>
      </c>
      <c r="G54" s="44" t="s">
        <v>156</v>
      </c>
      <c r="H54" s="45">
        <v>14.93</v>
      </c>
      <c r="I54" s="33">
        <f t="shared" si="4"/>
        <v>621.09</v>
      </c>
      <c r="J54" s="37"/>
      <c r="P54" s="19"/>
    </row>
    <row r="55" spans="3:16" ht="27" customHeight="1">
      <c r="C55" s="52"/>
      <c r="D55" s="69"/>
      <c r="E55" s="30" t="s">
        <v>627</v>
      </c>
      <c r="F55" s="43">
        <v>2.9</v>
      </c>
      <c r="G55" s="44" t="s">
        <v>156</v>
      </c>
      <c r="H55" s="45">
        <v>65</v>
      </c>
      <c r="I55" s="33">
        <f t="shared" si="4"/>
        <v>188.5</v>
      </c>
      <c r="J55" s="37"/>
      <c r="P55" s="19"/>
    </row>
    <row r="56" spans="3:16" ht="52.9">
      <c r="C56" s="52"/>
      <c r="D56" s="69"/>
      <c r="E56" s="30" t="s">
        <v>653</v>
      </c>
      <c r="F56" s="43">
        <v>9</v>
      </c>
      <c r="G56" s="44" t="s">
        <v>65</v>
      </c>
      <c r="H56" s="45">
        <v>340</v>
      </c>
      <c r="I56" s="33">
        <f t="shared" si="4"/>
        <v>3060</v>
      </c>
      <c r="J56" s="37"/>
      <c r="P56" s="19"/>
    </row>
    <row r="57" spans="3:16" ht="52.9">
      <c r="C57" s="52"/>
      <c r="D57" s="69"/>
      <c r="E57" s="30" t="s">
        <v>633</v>
      </c>
      <c r="F57" s="43">
        <v>12.6</v>
      </c>
      <c r="G57" s="44" t="s">
        <v>28</v>
      </c>
      <c r="H57" s="45">
        <v>185</v>
      </c>
      <c r="I57" s="33">
        <f t="shared" si="4"/>
        <v>2331</v>
      </c>
      <c r="J57" s="37"/>
      <c r="P57" s="19"/>
    </row>
    <row r="58" spans="3:16" ht="52.9">
      <c r="C58" s="52"/>
      <c r="D58" s="69"/>
      <c r="E58" s="30" t="s">
        <v>635</v>
      </c>
      <c r="F58" s="43">
        <v>10.8</v>
      </c>
      <c r="G58" s="44" t="s">
        <v>28</v>
      </c>
      <c r="H58" s="45">
        <v>105</v>
      </c>
      <c r="I58" s="33">
        <f t="shared" si="4"/>
        <v>1134</v>
      </c>
      <c r="J58" s="37"/>
      <c r="P58" s="19"/>
    </row>
    <row r="59" spans="3:16" ht="52.9">
      <c r="C59" s="52"/>
      <c r="D59" s="69"/>
      <c r="E59" s="30" t="s">
        <v>637</v>
      </c>
      <c r="F59" s="43">
        <v>9</v>
      </c>
      <c r="G59" s="44" t="s">
        <v>65</v>
      </c>
      <c r="H59" s="45">
        <v>65</v>
      </c>
      <c r="I59" s="33">
        <f t="shared" si="4"/>
        <v>585</v>
      </c>
      <c r="J59" s="37"/>
      <c r="P59" s="19"/>
    </row>
    <row r="60" spans="3:16" ht="27" customHeight="1">
      <c r="C60" s="52"/>
      <c r="D60" s="64"/>
      <c r="E60" s="65" t="s">
        <v>657</v>
      </c>
      <c r="F60" s="66"/>
      <c r="G60" s="66"/>
      <c r="H60" s="66"/>
      <c r="I60" s="67">
        <f>SUM(I61:I66)</f>
        <v>6304.53</v>
      </c>
      <c r="J60" s="68"/>
      <c r="P60" s="19"/>
    </row>
    <row r="61" spans="3:16" ht="27" customHeight="1">
      <c r="C61" s="52"/>
      <c r="D61" s="69"/>
      <c r="E61" s="30" t="s">
        <v>623</v>
      </c>
      <c r="F61" s="43">
        <v>27</v>
      </c>
      <c r="G61" s="44" t="s">
        <v>156</v>
      </c>
      <c r="H61" s="45">
        <v>15</v>
      </c>
      <c r="I61" s="33">
        <f t="shared" ref="I61:I66" si="5">ROUND(H61*F61,2)</f>
        <v>405</v>
      </c>
      <c r="J61" s="37"/>
      <c r="P61" s="19"/>
    </row>
    <row r="62" spans="3:16" ht="27" customHeight="1">
      <c r="C62" s="52"/>
      <c r="D62" s="69"/>
      <c r="E62" s="30" t="s">
        <v>625</v>
      </c>
      <c r="F62" s="43">
        <v>21</v>
      </c>
      <c r="G62" s="44" t="s">
        <v>156</v>
      </c>
      <c r="H62" s="45">
        <v>14.93</v>
      </c>
      <c r="I62" s="33">
        <f t="shared" si="5"/>
        <v>313.52999999999997</v>
      </c>
      <c r="J62" s="37"/>
      <c r="P62" s="19"/>
    </row>
    <row r="63" spans="3:16" ht="27" customHeight="1">
      <c r="C63" s="52"/>
      <c r="D63" s="69"/>
      <c r="E63" s="30" t="s">
        <v>627</v>
      </c>
      <c r="F63" s="43">
        <v>2.4</v>
      </c>
      <c r="G63" s="44" t="s">
        <v>156</v>
      </c>
      <c r="H63" s="45">
        <v>65</v>
      </c>
      <c r="I63" s="33">
        <f t="shared" si="5"/>
        <v>156</v>
      </c>
      <c r="J63" s="37"/>
      <c r="P63" s="19"/>
    </row>
    <row r="64" spans="3:16" ht="52.9">
      <c r="C64" s="52"/>
      <c r="D64" s="69"/>
      <c r="E64" s="30" t="s">
        <v>662</v>
      </c>
      <c r="F64" s="43">
        <v>15</v>
      </c>
      <c r="G64" s="44" t="s">
        <v>65</v>
      </c>
      <c r="H64" s="45">
        <v>150</v>
      </c>
      <c r="I64" s="33">
        <f t="shared" si="5"/>
        <v>2250</v>
      </c>
      <c r="J64" s="37"/>
      <c r="P64" s="19"/>
    </row>
    <row r="65" spans="3:16" ht="52.9">
      <c r="C65" s="52"/>
      <c r="D65" s="69"/>
      <c r="E65" s="30" t="s">
        <v>635</v>
      </c>
      <c r="F65" s="43">
        <v>21</v>
      </c>
      <c r="G65" s="44" t="s">
        <v>28</v>
      </c>
      <c r="H65" s="45">
        <v>105</v>
      </c>
      <c r="I65" s="33">
        <f t="shared" si="5"/>
        <v>2205</v>
      </c>
      <c r="J65" s="37"/>
      <c r="P65" s="19"/>
    </row>
    <row r="66" spans="3:16" ht="52.9">
      <c r="C66" s="52"/>
      <c r="D66" s="69"/>
      <c r="E66" s="30" t="s">
        <v>637</v>
      </c>
      <c r="F66" s="43">
        <v>15</v>
      </c>
      <c r="G66" s="44" t="s">
        <v>65</v>
      </c>
      <c r="H66" s="45">
        <v>65</v>
      </c>
      <c r="I66" s="33">
        <f t="shared" si="5"/>
        <v>975</v>
      </c>
      <c r="J66" s="37"/>
      <c r="P66" s="19"/>
    </row>
    <row r="67" spans="3:16" ht="27" customHeight="1">
      <c r="D67" s="64">
        <v>20.05</v>
      </c>
      <c r="E67" s="65" t="s">
        <v>665</v>
      </c>
      <c r="F67" s="66"/>
      <c r="G67" s="66"/>
      <c r="H67" s="66"/>
      <c r="I67" s="67">
        <f>SUM(I68:I74)</f>
        <v>26457.56</v>
      </c>
      <c r="J67" s="68"/>
      <c r="P67" s="19"/>
    </row>
    <row r="68" spans="3:16" ht="27" customHeight="1">
      <c r="C68" s="52"/>
      <c r="D68" s="69"/>
      <c r="E68" s="30" t="s">
        <v>623</v>
      </c>
      <c r="F68" s="43">
        <v>45.6</v>
      </c>
      <c r="G68" s="44" t="s">
        <v>156</v>
      </c>
      <c r="H68" s="45">
        <v>15</v>
      </c>
      <c r="I68" s="33">
        <f t="shared" ref="I68:I74" si="6">ROUND(H68*F68,2)</f>
        <v>684</v>
      </c>
      <c r="J68" s="37"/>
      <c r="P68" s="19"/>
    </row>
    <row r="69" spans="3:16" ht="27" customHeight="1">
      <c r="C69" s="52"/>
      <c r="D69" s="69"/>
      <c r="E69" s="30" t="s">
        <v>625</v>
      </c>
      <c r="F69" s="43">
        <v>19.2</v>
      </c>
      <c r="G69" s="44" t="s">
        <v>156</v>
      </c>
      <c r="H69" s="45">
        <v>14.93</v>
      </c>
      <c r="I69" s="33">
        <f t="shared" si="6"/>
        <v>286.66000000000003</v>
      </c>
      <c r="J69" s="37"/>
      <c r="P69" s="19"/>
    </row>
    <row r="70" spans="3:16" ht="27" customHeight="1">
      <c r="C70" s="52"/>
      <c r="D70" s="69"/>
      <c r="E70" s="30" t="s">
        <v>627</v>
      </c>
      <c r="F70" s="43">
        <v>14.4</v>
      </c>
      <c r="G70" s="44" t="s">
        <v>156</v>
      </c>
      <c r="H70" s="45">
        <v>65</v>
      </c>
      <c r="I70" s="33">
        <f t="shared" si="6"/>
        <v>936</v>
      </c>
      <c r="J70" s="37"/>
      <c r="P70" s="19"/>
    </row>
    <row r="71" spans="3:16" ht="27" customHeight="1">
      <c r="C71" s="52"/>
      <c r="D71" s="69"/>
      <c r="E71" s="30" t="s">
        <v>670</v>
      </c>
      <c r="F71" s="43">
        <v>110</v>
      </c>
      <c r="G71" s="44" t="s">
        <v>65</v>
      </c>
      <c r="H71" s="45">
        <v>50.16</v>
      </c>
      <c r="I71" s="33">
        <f t="shared" si="6"/>
        <v>5517.6</v>
      </c>
      <c r="J71" s="37"/>
      <c r="P71" s="19"/>
    </row>
    <row r="72" spans="3:16" ht="39.6">
      <c r="C72" s="52"/>
      <c r="D72" s="69"/>
      <c r="E72" s="30" t="s">
        <v>672</v>
      </c>
      <c r="F72" s="43">
        <v>110</v>
      </c>
      <c r="G72" s="44" t="s">
        <v>65</v>
      </c>
      <c r="H72" s="45">
        <v>61.25</v>
      </c>
      <c r="I72" s="33">
        <f t="shared" ref="I72" si="7">ROUND(H72*F72,2)</f>
        <v>6737.5</v>
      </c>
      <c r="J72" s="37"/>
      <c r="P72" s="19"/>
    </row>
    <row r="73" spans="3:16" ht="52.9">
      <c r="C73" s="52"/>
      <c r="D73" s="69"/>
      <c r="E73" s="30" t="s">
        <v>637</v>
      </c>
      <c r="F73" s="43">
        <v>110</v>
      </c>
      <c r="G73" s="44" t="s">
        <v>65</v>
      </c>
      <c r="H73" s="45">
        <v>50.53</v>
      </c>
      <c r="I73" s="33">
        <f t="shared" si="6"/>
        <v>5558.3</v>
      </c>
      <c r="J73" s="37"/>
      <c r="P73" s="19"/>
    </row>
    <row r="74" spans="3:16" ht="39.6">
      <c r="C74" s="52"/>
      <c r="D74" s="69"/>
      <c r="E74" s="30" t="s">
        <v>672</v>
      </c>
      <c r="F74" s="43">
        <v>110</v>
      </c>
      <c r="G74" s="44" t="s">
        <v>65</v>
      </c>
      <c r="H74" s="45">
        <v>61.25</v>
      </c>
      <c r="I74" s="33">
        <f t="shared" si="6"/>
        <v>6737.5</v>
      </c>
      <c r="J74" s="37"/>
      <c r="P74" s="19"/>
    </row>
    <row r="75" spans="3:16" ht="27" customHeight="1">
      <c r="C75" s="52"/>
      <c r="D75" s="26">
        <v>7</v>
      </c>
      <c r="E75" s="27" t="s">
        <v>75</v>
      </c>
      <c r="F75" s="28"/>
      <c r="G75" s="28"/>
      <c r="H75" s="28"/>
      <c r="I75" s="28"/>
      <c r="J75" s="29">
        <f>SUM(I76:I93)</f>
        <v>10601.239999999996</v>
      </c>
      <c r="P75" s="19"/>
    </row>
    <row r="76" spans="3:16" ht="79.150000000000006">
      <c r="C76" s="52"/>
      <c r="D76" s="36">
        <v>7.01</v>
      </c>
      <c r="E76" s="38" t="s">
        <v>676</v>
      </c>
      <c r="F76" s="40">
        <v>1</v>
      </c>
      <c r="G76" s="36" t="s">
        <v>21</v>
      </c>
      <c r="H76" s="33">
        <v>1250</v>
      </c>
      <c r="I76" s="33">
        <f t="shared" ref="I76:I77" si="8">ROUND(H76*F76,2)</f>
        <v>1250</v>
      </c>
      <c r="J76" s="37"/>
      <c r="P76" s="19"/>
    </row>
    <row r="77" spans="3:16" ht="79.150000000000006">
      <c r="C77" s="52"/>
      <c r="D77" s="36">
        <v>7.02</v>
      </c>
      <c r="E77" s="38" t="s">
        <v>678</v>
      </c>
      <c r="F77" s="40">
        <v>1</v>
      </c>
      <c r="G77" s="36" t="s">
        <v>21</v>
      </c>
      <c r="H77" s="33">
        <v>1600</v>
      </c>
      <c r="I77" s="33">
        <f t="shared" si="8"/>
        <v>1600</v>
      </c>
      <c r="J77" s="37"/>
      <c r="P77" s="19"/>
    </row>
    <row r="78" spans="3:16" ht="27" customHeight="1">
      <c r="D78" s="64">
        <v>20.03</v>
      </c>
      <c r="E78" s="65" t="s">
        <v>790</v>
      </c>
      <c r="F78" s="66"/>
      <c r="G78" s="66"/>
      <c r="H78" s="66"/>
      <c r="I78" s="67">
        <f>SUM(I79:I93)</f>
        <v>3875.62</v>
      </c>
      <c r="J78" s="68"/>
      <c r="P78" s="19"/>
    </row>
    <row r="79" spans="3:16" ht="27" customHeight="1">
      <c r="D79" s="44" t="s">
        <v>791</v>
      </c>
      <c r="E79" s="30" t="s">
        <v>681</v>
      </c>
      <c r="F79" s="43">
        <v>7.41</v>
      </c>
      <c r="G79" s="44" t="s">
        <v>156</v>
      </c>
      <c r="H79" s="45">
        <v>12.38</v>
      </c>
      <c r="I79" s="45">
        <f t="shared" ref="I79:I94" si="9">ROUND(H79*F79,2)</f>
        <v>91.74</v>
      </c>
      <c r="J79" s="70"/>
      <c r="P79" s="19"/>
    </row>
    <row r="80" spans="3:16" ht="27" customHeight="1">
      <c r="D80" s="44" t="s">
        <v>792</v>
      </c>
      <c r="E80" s="30" t="s">
        <v>625</v>
      </c>
      <c r="F80" s="43">
        <v>5.69</v>
      </c>
      <c r="G80" s="44" t="s">
        <v>156</v>
      </c>
      <c r="H80" s="45">
        <v>14.93</v>
      </c>
      <c r="I80" s="45">
        <f t="shared" si="9"/>
        <v>84.95</v>
      </c>
      <c r="J80" s="70"/>
      <c r="P80" s="19"/>
    </row>
    <row r="81" spans="4:16" ht="27" customHeight="1">
      <c r="D81" s="44" t="s">
        <v>793</v>
      </c>
      <c r="E81" s="30" t="s">
        <v>627</v>
      </c>
      <c r="F81" s="43">
        <v>0.94</v>
      </c>
      <c r="G81" s="44" t="s">
        <v>156</v>
      </c>
      <c r="H81" s="45">
        <v>52.21</v>
      </c>
      <c r="I81" s="45">
        <f t="shared" si="9"/>
        <v>49.08</v>
      </c>
      <c r="J81" s="70"/>
      <c r="P81" s="19"/>
    </row>
    <row r="82" spans="4:16" ht="26.45">
      <c r="D82" s="44" t="s">
        <v>794</v>
      </c>
      <c r="E82" s="71" t="s">
        <v>685</v>
      </c>
      <c r="F82" s="43">
        <v>0.78</v>
      </c>
      <c r="G82" s="44" t="s">
        <v>156</v>
      </c>
      <c r="H82" s="45">
        <v>381.99</v>
      </c>
      <c r="I82" s="45">
        <f t="shared" si="9"/>
        <v>297.95</v>
      </c>
      <c r="J82" s="70"/>
      <c r="P82" s="19"/>
    </row>
    <row r="83" spans="4:16" ht="52.9">
      <c r="D83" s="44" t="s">
        <v>795</v>
      </c>
      <c r="E83" s="71" t="s">
        <v>687</v>
      </c>
      <c r="F83" s="31">
        <v>26.1</v>
      </c>
      <c r="G83" s="69" t="s">
        <v>28</v>
      </c>
      <c r="H83" s="45">
        <v>42.14</v>
      </c>
      <c r="I83" s="45">
        <f t="shared" si="9"/>
        <v>1099.8499999999999</v>
      </c>
      <c r="J83" s="70"/>
      <c r="P83" s="19"/>
    </row>
    <row r="84" spans="4:16" ht="26.45">
      <c r="D84" s="44" t="s">
        <v>796</v>
      </c>
      <c r="E84" s="71" t="s">
        <v>797</v>
      </c>
      <c r="F84" s="31">
        <v>4</v>
      </c>
      <c r="G84" s="69" t="s">
        <v>65</v>
      </c>
      <c r="H84" s="45">
        <v>17.899999999999999</v>
      </c>
      <c r="I84" s="45">
        <f t="shared" si="9"/>
        <v>71.599999999999994</v>
      </c>
      <c r="J84" s="70"/>
      <c r="P84" s="19"/>
    </row>
    <row r="85" spans="4:16" ht="13.9">
      <c r="D85" s="44" t="s">
        <v>798</v>
      </c>
      <c r="E85" s="30" t="s">
        <v>691</v>
      </c>
      <c r="F85" s="43">
        <v>6.3</v>
      </c>
      <c r="G85" s="69" t="s">
        <v>28</v>
      </c>
      <c r="H85" s="45">
        <v>20.89</v>
      </c>
      <c r="I85" s="45">
        <f t="shared" si="9"/>
        <v>131.61000000000001</v>
      </c>
      <c r="J85" s="70"/>
      <c r="P85" s="19"/>
    </row>
    <row r="86" spans="4:16" ht="52.9">
      <c r="D86" s="44" t="s">
        <v>799</v>
      </c>
      <c r="E86" s="30" t="s">
        <v>693</v>
      </c>
      <c r="F86" s="43">
        <v>6</v>
      </c>
      <c r="G86" s="44" t="s">
        <v>28</v>
      </c>
      <c r="H86" s="45">
        <v>30.58</v>
      </c>
      <c r="I86" s="45">
        <f t="shared" si="9"/>
        <v>183.48</v>
      </c>
      <c r="J86" s="70"/>
      <c r="P86" s="19"/>
    </row>
    <row r="87" spans="4:16" ht="52.9">
      <c r="D87" s="44" t="s">
        <v>800</v>
      </c>
      <c r="E87" s="30" t="s">
        <v>695</v>
      </c>
      <c r="F87" s="43">
        <v>6</v>
      </c>
      <c r="G87" s="69" t="s">
        <v>28</v>
      </c>
      <c r="H87" s="45">
        <v>17.899999999999999</v>
      </c>
      <c r="I87" s="45">
        <f t="shared" si="9"/>
        <v>107.4</v>
      </c>
      <c r="J87" s="70"/>
      <c r="P87" s="19"/>
    </row>
    <row r="88" spans="4:16" ht="27" customHeight="1">
      <c r="D88" s="44" t="s">
        <v>801</v>
      </c>
      <c r="E88" s="71" t="s">
        <v>697</v>
      </c>
      <c r="F88" s="31">
        <v>6</v>
      </c>
      <c r="G88" s="69" t="s">
        <v>28</v>
      </c>
      <c r="H88" s="45">
        <v>26.4</v>
      </c>
      <c r="I88" s="45">
        <f t="shared" si="9"/>
        <v>158.4</v>
      </c>
      <c r="J88" s="70"/>
      <c r="P88" s="19"/>
    </row>
    <row r="89" spans="4:16" ht="26.45">
      <c r="D89" s="44" t="s">
        <v>802</v>
      </c>
      <c r="E89" s="71" t="s">
        <v>701</v>
      </c>
      <c r="F89" s="31">
        <v>52.2</v>
      </c>
      <c r="G89" s="69" t="s">
        <v>28</v>
      </c>
      <c r="H89" s="45">
        <v>12.86</v>
      </c>
      <c r="I89" s="45">
        <f t="shared" si="9"/>
        <v>671.29</v>
      </c>
      <c r="J89" s="70"/>
      <c r="P89" s="19"/>
    </row>
    <row r="90" spans="4:16" ht="26.45">
      <c r="D90" s="44" t="s">
        <v>803</v>
      </c>
      <c r="E90" s="71" t="s">
        <v>804</v>
      </c>
      <c r="F90" s="31">
        <v>52.2</v>
      </c>
      <c r="G90" s="69" t="s">
        <v>28</v>
      </c>
      <c r="H90" s="45">
        <v>5.22</v>
      </c>
      <c r="I90" s="45">
        <f t="shared" si="9"/>
        <v>272.48</v>
      </c>
      <c r="J90" s="70"/>
      <c r="P90" s="19"/>
    </row>
    <row r="91" spans="4:16" ht="92.45">
      <c r="D91" s="44" t="s">
        <v>805</v>
      </c>
      <c r="E91" s="71" t="s">
        <v>806</v>
      </c>
      <c r="F91" s="31">
        <v>1</v>
      </c>
      <c r="G91" s="69" t="s">
        <v>21</v>
      </c>
      <c r="H91" s="45">
        <v>453.46</v>
      </c>
      <c r="I91" s="45">
        <f t="shared" si="9"/>
        <v>453.46</v>
      </c>
      <c r="J91" s="70"/>
      <c r="P91" s="19"/>
    </row>
    <row r="92" spans="4:16" ht="39.6">
      <c r="D92" s="44" t="s">
        <v>807</v>
      </c>
      <c r="E92" s="71" t="s">
        <v>808</v>
      </c>
      <c r="F92" s="31">
        <v>1.8</v>
      </c>
      <c r="G92" s="69" t="s">
        <v>28</v>
      </c>
      <c r="H92" s="45">
        <v>84.48</v>
      </c>
      <c r="I92" s="45">
        <f t="shared" si="9"/>
        <v>152.06</v>
      </c>
      <c r="J92" s="70"/>
      <c r="P92" s="19"/>
    </row>
    <row r="93" spans="4:16" ht="39.6">
      <c r="D93" s="44" t="s">
        <v>809</v>
      </c>
      <c r="E93" s="71" t="s">
        <v>810</v>
      </c>
      <c r="F93" s="31">
        <v>0.56000000000000005</v>
      </c>
      <c r="G93" s="69" t="s">
        <v>28</v>
      </c>
      <c r="H93" s="45">
        <v>89.76</v>
      </c>
      <c r="I93" s="45">
        <f t="shared" si="9"/>
        <v>50.27</v>
      </c>
      <c r="J93" s="70"/>
      <c r="P93" s="19"/>
    </row>
    <row r="94" spans="4:16" ht="52.9">
      <c r="D94" s="44" t="s">
        <v>811</v>
      </c>
      <c r="E94" s="71" t="s">
        <v>812</v>
      </c>
      <c r="F94" s="31">
        <v>1</v>
      </c>
      <c r="G94" s="69" t="s">
        <v>21</v>
      </c>
      <c r="H94" s="45">
        <v>243.94</v>
      </c>
      <c r="I94" s="45">
        <f t="shared" si="9"/>
        <v>243.94</v>
      </c>
      <c r="J94" s="70"/>
      <c r="P94" s="19"/>
    </row>
    <row r="95" spans="4:16" ht="27" customHeight="1">
      <c r="D95" s="36"/>
      <c r="E95" s="41"/>
      <c r="F95" s="31"/>
      <c r="G95" s="39"/>
      <c r="H95" s="33"/>
      <c r="I95" s="33"/>
      <c r="J95" s="37"/>
      <c r="P95" s="19"/>
    </row>
    <row r="96" spans="4:16" ht="27" customHeight="1">
      <c r="D96" s="36"/>
      <c r="E96" s="41"/>
      <c r="F96" s="31"/>
      <c r="G96" s="39"/>
      <c r="H96" s="33"/>
      <c r="I96" s="33"/>
      <c r="J96" s="37"/>
      <c r="P96" s="19"/>
    </row>
    <row r="97" spans="4:16" ht="27" customHeight="1">
      <c r="D97" s="36"/>
      <c r="E97" s="41"/>
      <c r="F97" s="31"/>
      <c r="G97" s="39"/>
      <c r="H97" s="33"/>
      <c r="I97" s="33"/>
      <c r="J97" s="37"/>
      <c r="P97" s="19"/>
    </row>
    <row r="98" spans="4:16" ht="27" customHeight="1">
      <c r="D98" s="36"/>
      <c r="E98" s="41"/>
      <c r="F98" s="31"/>
      <c r="G98" s="39"/>
      <c r="H98" s="33"/>
      <c r="I98" s="33"/>
      <c r="J98" s="37"/>
      <c r="P98" s="19"/>
    </row>
    <row r="99" spans="4:16" ht="27" customHeight="1">
      <c r="D99" s="36"/>
      <c r="E99" s="41"/>
      <c r="F99" s="31"/>
      <c r="G99" s="39"/>
      <c r="H99" s="33"/>
      <c r="I99" s="33"/>
      <c r="J99" s="37"/>
      <c r="P99" s="19"/>
    </row>
    <row r="100" spans="4:16" ht="27" customHeight="1">
      <c r="D100" s="36"/>
      <c r="E100" s="41"/>
      <c r="F100" s="31"/>
      <c r="G100" s="39"/>
      <c r="H100" s="33"/>
      <c r="I100" s="33"/>
      <c r="J100" s="37"/>
      <c r="P100" s="19"/>
    </row>
    <row r="101" spans="4:16" ht="27" customHeight="1">
      <c r="D101" s="36"/>
      <c r="E101" s="41"/>
      <c r="F101" s="31"/>
      <c r="G101" s="39"/>
      <c r="H101" s="33"/>
      <c r="I101" s="33"/>
      <c r="J101" s="37"/>
      <c r="P101" s="19"/>
    </row>
    <row r="102" spans="4:16" ht="21" customHeight="1">
      <c r="D102" s="26">
        <v>4</v>
      </c>
      <c r="E102" s="27" t="s">
        <v>55</v>
      </c>
      <c r="F102" s="28"/>
      <c r="G102" s="28"/>
      <c r="H102" s="28"/>
      <c r="I102" s="28"/>
      <c r="J102" s="29">
        <f>SUM(I103:I105)</f>
        <v>19942</v>
      </c>
      <c r="P102" s="19"/>
    </row>
    <row r="103" spans="4:16" ht="68.25" customHeight="1">
      <c r="D103" s="36">
        <v>4.01</v>
      </c>
      <c r="E103" s="41" t="s">
        <v>315</v>
      </c>
      <c r="F103" s="31">
        <v>1650</v>
      </c>
      <c r="G103" s="39" t="s">
        <v>28</v>
      </c>
      <c r="H103" s="33">
        <v>9</v>
      </c>
      <c r="I103" s="33">
        <f t="shared" si="0"/>
        <v>14850</v>
      </c>
      <c r="J103" s="34"/>
      <c r="P103" s="19"/>
    </row>
    <row r="104" spans="4:16" ht="56.25" customHeight="1">
      <c r="D104" s="36">
        <v>4.0199999999999996</v>
      </c>
      <c r="E104" s="41" t="s">
        <v>317</v>
      </c>
      <c r="F104" s="31">
        <v>175</v>
      </c>
      <c r="G104" s="39" t="s">
        <v>28</v>
      </c>
      <c r="H104" s="33">
        <v>22</v>
      </c>
      <c r="I104" s="33">
        <f t="shared" si="0"/>
        <v>3850</v>
      </c>
      <c r="J104" s="34"/>
      <c r="P104" s="19"/>
    </row>
    <row r="105" spans="4:16" ht="34.5" customHeight="1">
      <c r="D105" s="36">
        <v>4.03</v>
      </c>
      <c r="E105" s="41" t="s">
        <v>319</v>
      </c>
      <c r="F105" s="31">
        <v>46</v>
      </c>
      <c r="G105" s="39" t="s">
        <v>28</v>
      </c>
      <c r="H105" s="33">
        <v>27</v>
      </c>
      <c r="I105" s="33">
        <f t="shared" si="0"/>
        <v>1242</v>
      </c>
      <c r="J105" s="34"/>
      <c r="P105" s="19"/>
    </row>
    <row r="106" spans="4:16" ht="21" customHeight="1">
      <c r="D106" s="26">
        <v>5</v>
      </c>
      <c r="E106" s="27" t="s">
        <v>62</v>
      </c>
      <c r="F106" s="42"/>
      <c r="G106" s="42"/>
      <c r="H106" s="42"/>
      <c r="I106" s="42"/>
      <c r="J106" s="29">
        <f>SUM(I107:I109)</f>
        <v>26315</v>
      </c>
      <c r="P106" s="19"/>
    </row>
    <row r="107" spans="4:16" ht="69" customHeight="1">
      <c r="D107" s="36">
        <v>5.01</v>
      </c>
      <c r="E107" s="38" t="s">
        <v>63</v>
      </c>
      <c r="F107" s="40">
        <v>285</v>
      </c>
      <c r="G107" s="36" t="s">
        <v>28</v>
      </c>
      <c r="H107" s="33">
        <v>35</v>
      </c>
      <c r="I107" s="33">
        <f t="shared" si="0"/>
        <v>9975</v>
      </c>
      <c r="J107" s="37"/>
      <c r="P107" s="19"/>
    </row>
    <row r="108" spans="4:16" ht="69" customHeight="1">
      <c r="D108" s="36">
        <v>5.0199999999999996</v>
      </c>
      <c r="E108" s="38" t="s">
        <v>320</v>
      </c>
      <c r="F108" s="40">
        <v>125</v>
      </c>
      <c r="G108" s="36" t="s">
        <v>28</v>
      </c>
      <c r="H108" s="33">
        <v>40</v>
      </c>
      <c r="I108" s="33">
        <f t="shared" si="0"/>
        <v>5000</v>
      </c>
      <c r="J108" s="37"/>
      <c r="P108" s="19"/>
    </row>
    <row r="109" spans="4:16" ht="52.5" customHeight="1">
      <c r="D109" s="36">
        <v>5.03</v>
      </c>
      <c r="E109" s="38" t="s">
        <v>64</v>
      </c>
      <c r="F109" s="40">
        <v>126</v>
      </c>
      <c r="G109" s="36" t="s">
        <v>65</v>
      </c>
      <c r="H109" s="33">
        <v>90</v>
      </c>
      <c r="I109" s="33">
        <f t="shared" si="0"/>
        <v>11340</v>
      </c>
      <c r="J109" s="37"/>
      <c r="P109" s="19"/>
    </row>
    <row r="110" spans="4:16" ht="28.5" customHeight="1">
      <c r="D110" s="26">
        <v>6</v>
      </c>
      <c r="E110" s="27" t="s">
        <v>66</v>
      </c>
      <c r="F110" s="28"/>
      <c r="G110" s="28"/>
      <c r="H110" s="28"/>
      <c r="I110" s="28"/>
      <c r="J110" s="29">
        <f>SUM(I111:I122)</f>
        <v>17343.240000000002</v>
      </c>
      <c r="P110" s="19"/>
    </row>
    <row r="111" spans="4:16" ht="60.6" customHeight="1">
      <c r="D111" s="36">
        <v>6.01</v>
      </c>
      <c r="E111" s="38" t="s">
        <v>322</v>
      </c>
      <c r="F111" s="40">
        <v>28.8</v>
      </c>
      <c r="G111" s="36" t="s">
        <v>28</v>
      </c>
      <c r="H111" s="33">
        <v>188</v>
      </c>
      <c r="I111" s="33">
        <f t="shared" si="0"/>
        <v>5414.4</v>
      </c>
      <c r="J111" s="37"/>
      <c r="P111" s="19"/>
    </row>
    <row r="112" spans="4:16" ht="60.6" customHeight="1">
      <c r="D112" s="36">
        <v>6.02</v>
      </c>
      <c r="E112" s="38" t="s">
        <v>324</v>
      </c>
      <c r="F112" s="40">
        <v>23.04</v>
      </c>
      <c r="G112" s="36" t="s">
        <v>28</v>
      </c>
      <c r="H112" s="33">
        <v>188</v>
      </c>
      <c r="I112" s="33">
        <f t="shared" si="0"/>
        <v>4331.5200000000004</v>
      </c>
      <c r="J112" s="37"/>
      <c r="P112" s="19"/>
    </row>
    <row r="113" spans="4:16" ht="60.6" customHeight="1">
      <c r="D113" s="36">
        <v>6.03</v>
      </c>
      <c r="E113" s="38" t="s">
        <v>326</v>
      </c>
      <c r="F113" s="40">
        <v>10.26</v>
      </c>
      <c r="G113" s="36" t="s">
        <v>28</v>
      </c>
      <c r="H113" s="33">
        <v>188</v>
      </c>
      <c r="I113" s="33">
        <f t="shared" si="0"/>
        <v>1928.88</v>
      </c>
      <c r="J113" s="37"/>
      <c r="P113" s="19"/>
    </row>
    <row r="114" spans="4:16" ht="60.6" customHeight="1">
      <c r="D114" s="36">
        <v>6.04</v>
      </c>
      <c r="E114" s="38" t="s">
        <v>328</v>
      </c>
      <c r="F114" s="40">
        <v>4.62</v>
      </c>
      <c r="G114" s="36" t="s">
        <v>28</v>
      </c>
      <c r="H114" s="33">
        <v>188</v>
      </c>
      <c r="I114" s="33">
        <f t="shared" si="0"/>
        <v>868.56</v>
      </c>
      <c r="J114" s="37"/>
      <c r="P114" s="19"/>
    </row>
    <row r="115" spans="4:16" ht="60.6" customHeight="1">
      <c r="D115" s="36">
        <v>6.05</v>
      </c>
      <c r="E115" s="38" t="s">
        <v>330</v>
      </c>
      <c r="F115" s="40">
        <v>3.9</v>
      </c>
      <c r="G115" s="36" t="s">
        <v>28</v>
      </c>
      <c r="H115" s="33">
        <v>188</v>
      </c>
      <c r="I115" s="33">
        <f t="shared" si="0"/>
        <v>733.2</v>
      </c>
      <c r="J115" s="37"/>
      <c r="P115" s="19"/>
    </row>
    <row r="116" spans="4:16" ht="60.6" customHeight="1">
      <c r="D116" s="36">
        <v>6.06</v>
      </c>
      <c r="E116" s="38" t="s">
        <v>332</v>
      </c>
      <c r="F116" s="40">
        <v>4.32</v>
      </c>
      <c r="G116" s="36" t="s">
        <v>28</v>
      </c>
      <c r="H116" s="33">
        <v>188</v>
      </c>
      <c r="I116" s="33">
        <f t="shared" si="0"/>
        <v>812.16</v>
      </c>
      <c r="J116" s="37"/>
      <c r="P116" s="19"/>
    </row>
    <row r="117" spans="4:16" ht="60.6" customHeight="1">
      <c r="D117" s="36">
        <v>6.07</v>
      </c>
      <c r="E117" s="38" t="s">
        <v>334</v>
      </c>
      <c r="F117" s="40">
        <v>2.7</v>
      </c>
      <c r="G117" s="36" t="s">
        <v>28</v>
      </c>
      <c r="H117" s="33">
        <v>188</v>
      </c>
      <c r="I117" s="33">
        <f t="shared" si="0"/>
        <v>507.6</v>
      </c>
      <c r="J117" s="37"/>
      <c r="P117" s="19"/>
    </row>
    <row r="118" spans="4:16" ht="60.6" customHeight="1">
      <c r="D118" s="36">
        <v>6.08</v>
      </c>
      <c r="E118" s="38" t="s">
        <v>336</v>
      </c>
      <c r="F118" s="40">
        <v>3.15</v>
      </c>
      <c r="G118" s="36" t="s">
        <v>28</v>
      </c>
      <c r="H118" s="33">
        <v>188</v>
      </c>
      <c r="I118" s="33">
        <f t="shared" si="0"/>
        <v>592.20000000000005</v>
      </c>
      <c r="J118" s="37"/>
      <c r="P118" s="19"/>
    </row>
    <row r="119" spans="4:16" ht="60.6" customHeight="1">
      <c r="D119" s="36">
        <v>6.09</v>
      </c>
      <c r="E119" s="38" t="s">
        <v>338</v>
      </c>
      <c r="F119" s="40">
        <v>5.76</v>
      </c>
      <c r="G119" s="36" t="s">
        <v>28</v>
      </c>
      <c r="H119" s="33">
        <v>188</v>
      </c>
      <c r="I119" s="33">
        <f t="shared" si="0"/>
        <v>1082.8800000000001</v>
      </c>
      <c r="J119" s="37"/>
      <c r="P119" s="19"/>
    </row>
    <row r="120" spans="4:16" ht="60.6" customHeight="1">
      <c r="D120" s="36">
        <v>6.1</v>
      </c>
      <c r="E120" s="38" t="s">
        <v>340</v>
      </c>
      <c r="F120" s="40">
        <v>1.08</v>
      </c>
      <c r="G120" s="36" t="s">
        <v>28</v>
      </c>
      <c r="H120" s="33">
        <v>188</v>
      </c>
      <c r="I120" s="33">
        <f t="shared" si="0"/>
        <v>203.04</v>
      </c>
      <c r="J120" s="37"/>
      <c r="P120" s="19"/>
    </row>
    <row r="121" spans="4:16" ht="60.6" customHeight="1">
      <c r="D121" s="36">
        <v>6.11</v>
      </c>
      <c r="E121" s="38" t="s">
        <v>342</v>
      </c>
      <c r="F121" s="40">
        <v>0.6</v>
      </c>
      <c r="G121" s="36" t="s">
        <v>28</v>
      </c>
      <c r="H121" s="33">
        <v>188</v>
      </c>
      <c r="I121" s="33">
        <f t="shared" si="0"/>
        <v>112.8</v>
      </c>
      <c r="J121" s="37"/>
      <c r="P121" s="19"/>
    </row>
    <row r="122" spans="4:16" ht="60.6" customHeight="1">
      <c r="D122" s="36">
        <v>6.12</v>
      </c>
      <c r="E122" s="38" t="s">
        <v>344</v>
      </c>
      <c r="F122" s="40">
        <v>3.6</v>
      </c>
      <c r="G122" s="36" t="s">
        <v>28</v>
      </c>
      <c r="H122" s="33">
        <v>210</v>
      </c>
      <c r="I122" s="33">
        <f t="shared" si="0"/>
        <v>756</v>
      </c>
      <c r="J122" s="37"/>
      <c r="P122" s="19"/>
    </row>
    <row r="123" spans="4:16" ht="21" customHeight="1">
      <c r="D123" s="26">
        <v>7</v>
      </c>
      <c r="E123" s="27" t="s">
        <v>75</v>
      </c>
      <c r="F123" s="28"/>
      <c r="G123" s="28"/>
      <c r="H123" s="28"/>
      <c r="I123" s="28"/>
      <c r="J123" s="29">
        <f>SUM(I124:I130)</f>
        <v>5000</v>
      </c>
      <c r="P123" s="19"/>
    </row>
    <row r="124" spans="4:16" ht="76.5" customHeight="1">
      <c r="D124" s="36">
        <v>7.01</v>
      </c>
      <c r="E124" s="38" t="s">
        <v>346</v>
      </c>
      <c r="F124" s="40">
        <v>10</v>
      </c>
      <c r="G124" s="36" t="s">
        <v>21</v>
      </c>
      <c r="H124" s="33">
        <v>120</v>
      </c>
      <c r="I124" s="33">
        <f t="shared" si="0"/>
        <v>1200</v>
      </c>
      <c r="J124" s="37"/>
      <c r="P124" s="19"/>
    </row>
    <row r="125" spans="4:16" ht="66.75" customHeight="1">
      <c r="D125" s="36">
        <v>7.02</v>
      </c>
      <c r="E125" s="38" t="s">
        <v>348</v>
      </c>
      <c r="F125" s="40">
        <v>5</v>
      </c>
      <c r="G125" s="36" t="s">
        <v>21</v>
      </c>
      <c r="H125" s="33">
        <v>120</v>
      </c>
      <c r="I125" s="33">
        <f t="shared" si="0"/>
        <v>600</v>
      </c>
      <c r="J125" s="37"/>
      <c r="P125" s="19"/>
    </row>
    <row r="126" spans="4:16" ht="66.75" customHeight="1">
      <c r="D126" s="36">
        <v>7.03</v>
      </c>
      <c r="E126" s="38" t="s">
        <v>350</v>
      </c>
      <c r="F126" s="40">
        <v>6</v>
      </c>
      <c r="G126" s="36" t="s">
        <v>21</v>
      </c>
      <c r="H126" s="33">
        <v>150</v>
      </c>
      <c r="I126" s="33">
        <f t="shared" si="0"/>
        <v>900</v>
      </c>
      <c r="J126" s="37"/>
      <c r="P126" s="19"/>
    </row>
    <row r="127" spans="4:16" ht="66.75" customHeight="1">
      <c r="D127" s="36">
        <v>7.04</v>
      </c>
      <c r="E127" s="38" t="s">
        <v>352</v>
      </c>
      <c r="F127" s="40">
        <v>1</v>
      </c>
      <c r="G127" s="36" t="s">
        <v>21</v>
      </c>
      <c r="H127" s="33">
        <v>150</v>
      </c>
      <c r="I127" s="33">
        <f t="shared" si="0"/>
        <v>150</v>
      </c>
      <c r="J127" s="37"/>
      <c r="P127" s="19"/>
    </row>
    <row r="128" spans="4:16" ht="66.75" customHeight="1">
      <c r="D128" s="36">
        <v>7.05</v>
      </c>
      <c r="E128" s="38" t="s">
        <v>354</v>
      </c>
      <c r="F128" s="40">
        <v>1</v>
      </c>
      <c r="G128" s="36" t="s">
        <v>21</v>
      </c>
      <c r="H128" s="33">
        <v>150</v>
      </c>
      <c r="I128" s="33">
        <f t="shared" si="0"/>
        <v>150</v>
      </c>
      <c r="J128" s="37"/>
      <c r="P128" s="19"/>
    </row>
    <row r="129" spans="4:16" ht="66.75" customHeight="1">
      <c r="D129" s="36">
        <v>7.06</v>
      </c>
      <c r="E129" s="38" t="s">
        <v>356</v>
      </c>
      <c r="F129" s="40">
        <v>1</v>
      </c>
      <c r="G129" s="36" t="s">
        <v>21</v>
      </c>
      <c r="H129" s="33">
        <v>650</v>
      </c>
      <c r="I129" s="33">
        <f t="shared" si="0"/>
        <v>650</v>
      </c>
      <c r="J129" s="37"/>
      <c r="P129" s="19"/>
    </row>
    <row r="130" spans="4:16" ht="66.75" customHeight="1">
      <c r="D130" s="36">
        <v>7.07</v>
      </c>
      <c r="E130" s="38" t="s">
        <v>358</v>
      </c>
      <c r="F130" s="40">
        <v>3</v>
      </c>
      <c r="G130" s="36" t="s">
        <v>21</v>
      </c>
      <c r="H130" s="33">
        <v>450</v>
      </c>
      <c r="I130" s="33">
        <f t="shared" si="0"/>
        <v>1350</v>
      </c>
      <c r="J130" s="37"/>
      <c r="P130" s="19"/>
    </row>
    <row r="131" spans="4:16" ht="21" customHeight="1">
      <c r="D131" s="26">
        <v>8</v>
      </c>
      <c r="E131" s="27" t="s">
        <v>80</v>
      </c>
      <c r="F131" s="28"/>
      <c r="G131" s="28"/>
      <c r="H131" s="28"/>
      <c r="I131" s="46"/>
      <c r="J131" s="29">
        <f>SUM(I132:I139)</f>
        <v>1665</v>
      </c>
      <c r="P131" s="19"/>
    </row>
    <row r="132" spans="4:16" ht="26.45">
      <c r="D132" s="47">
        <v>8.01</v>
      </c>
      <c r="E132" s="38" t="s">
        <v>360</v>
      </c>
      <c r="F132" s="40">
        <v>23</v>
      </c>
      <c r="G132" s="36" t="s">
        <v>21</v>
      </c>
      <c r="H132" s="53">
        <v>45</v>
      </c>
      <c r="I132" s="33">
        <f t="shared" ref="I132:I139" si="10">ROUND(H132*F132,2)</f>
        <v>1035</v>
      </c>
      <c r="J132" s="37"/>
      <c r="P132" s="19"/>
    </row>
    <row r="133" spans="4:16" ht="35.450000000000003" customHeight="1">
      <c r="D133" s="47">
        <v>8.02</v>
      </c>
      <c r="E133" s="38" t="s">
        <v>82</v>
      </c>
      <c r="F133" s="40">
        <v>1</v>
      </c>
      <c r="G133" s="36" t="s">
        <v>21</v>
      </c>
      <c r="H133" s="53">
        <v>45</v>
      </c>
      <c r="I133" s="33">
        <f t="shared" si="10"/>
        <v>45</v>
      </c>
      <c r="J133" s="37"/>
      <c r="P133" s="19"/>
    </row>
    <row r="134" spans="4:16" ht="35.450000000000003" customHeight="1">
      <c r="D134" s="47">
        <v>8.0299999999999994</v>
      </c>
      <c r="E134" s="38" t="s">
        <v>265</v>
      </c>
      <c r="F134" s="40">
        <v>1</v>
      </c>
      <c r="G134" s="36" t="s">
        <v>21</v>
      </c>
      <c r="H134" s="53">
        <v>45</v>
      </c>
      <c r="I134" s="33">
        <f t="shared" si="10"/>
        <v>45</v>
      </c>
      <c r="J134" s="37"/>
      <c r="P134" s="19"/>
    </row>
    <row r="135" spans="4:16" ht="29.25" customHeight="1">
      <c r="D135" s="47">
        <v>8.0399999999999991</v>
      </c>
      <c r="E135" s="38" t="s">
        <v>84</v>
      </c>
      <c r="F135" s="40">
        <v>1</v>
      </c>
      <c r="G135" s="36" t="s">
        <v>21</v>
      </c>
      <c r="H135" s="53">
        <v>45</v>
      </c>
      <c r="I135" s="33">
        <f t="shared" si="10"/>
        <v>45</v>
      </c>
      <c r="J135" s="37"/>
      <c r="P135" s="19"/>
    </row>
    <row r="136" spans="4:16" ht="29.25" customHeight="1">
      <c r="D136" s="47">
        <v>8.0500000000000007</v>
      </c>
      <c r="E136" s="38" t="s">
        <v>86</v>
      </c>
      <c r="F136" s="40">
        <v>2</v>
      </c>
      <c r="G136" s="36" t="s">
        <v>21</v>
      </c>
      <c r="H136" s="53">
        <v>45</v>
      </c>
      <c r="I136" s="33">
        <f t="shared" si="10"/>
        <v>90</v>
      </c>
      <c r="J136" s="37"/>
      <c r="P136" s="19"/>
    </row>
    <row r="137" spans="4:16" ht="34.5" customHeight="1">
      <c r="D137" s="47">
        <v>8.06</v>
      </c>
      <c r="E137" s="38" t="s">
        <v>88</v>
      </c>
      <c r="F137" s="40">
        <v>1</v>
      </c>
      <c r="G137" s="36" t="s">
        <v>21</v>
      </c>
      <c r="H137" s="53">
        <v>45</v>
      </c>
      <c r="I137" s="33">
        <f t="shared" si="10"/>
        <v>45</v>
      </c>
      <c r="J137" s="37"/>
      <c r="P137" s="19"/>
    </row>
    <row r="138" spans="4:16" ht="28.5" customHeight="1">
      <c r="D138" s="47">
        <v>8.07</v>
      </c>
      <c r="E138" s="38" t="s">
        <v>90</v>
      </c>
      <c r="F138" s="40">
        <v>6</v>
      </c>
      <c r="G138" s="36" t="s">
        <v>21</v>
      </c>
      <c r="H138" s="53">
        <v>45</v>
      </c>
      <c r="I138" s="33">
        <f t="shared" si="10"/>
        <v>270</v>
      </c>
      <c r="J138" s="37"/>
      <c r="P138" s="19"/>
    </row>
    <row r="139" spans="4:16" ht="30" customHeight="1">
      <c r="D139" s="47">
        <v>8.08</v>
      </c>
      <c r="E139" s="38" t="s">
        <v>92</v>
      </c>
      <c r="F139" s="43">
        <v>2</v>
      </c>
      <c r="G139" s="44" t="s">
        <v>21</v>
      </c>
      <c r="H139" s="45">
        <v>45</v>
      </c>
      <c r="I139" s="33">
        <f t="shared" si="10"/>
        <v>90</v>
      </c>
      <c r="J139" s="37"/>
      <c r="P139" s="19"/>
    </row>
    <row r="140" spans="4:16" ht="30" customHeight="1">
      <c r="D140" s="26">
        <v>9</v>
      </c>
      <c r="E140" s="27" t="s">
        <v>209</v>
      </c>
      <c r="F140" s="28"/>
      <c r="G140" s="28"/>
      <c r="H140" s="28"/>
      <c r="I140" s="46"/>
      <c r="J140" s="29">
        <f>SUM(I141:I142)</f>
        <v>13200</v>
      </c>
      <c r="P140" s="19"/>
    </row>
    <row r="141" spans="4:16" ht="30" customHeight="1">
      <c r="D141" s="47">
        <v>9.01</v>
      </c>
      <c r="E141" s="38" t="s">
        <v>211</v>
      </c>
      <c r="F141" s="40">
        <v>10</v>
      </c>
      <c r="G141" s="36" t="s">
        <v>21</v>
      </c>
      <c r="H141" s="53">
        <v>1000</v>
      </c>
      <c r="I141" s="33">
        <f t="shared" ref="I141:I142" si="11">ROUND((F141*H141),2)</f>
        <v>10000</v>
      </c>
      <c r="J141" s="37"/>
      <c r="P141" s="19"/>
    </row>
    <row r="142" spans="4:16" ht="30" customHeight="1">
      <c r="D142" s="47">
        <v>9.02</v>
      </c>
      <c r="E142" s="38" t="s">
        <v>213</v>
      </c>
      <c r="F142" s="40">
        <v>1</v>
      </c>
      <c r="G142" s="36" t="s">
        <v>21</v>
      </c>
      <c r="H142" s="45">
        <v>3200</v>
      </c>
      <c r="I142" s="33">
        <f t="shared" si="11"/>
        <v>3200</v>
      </c>
      <c r="J142" s="37"/>
      <c r="P142" s="19"/>
    </row>
    <row r="143" spans="4:16" ht="30" customHeight="1">
      <c r="D143" s="26">
        <v>10</v>
      </c>
      <c r="E143" s="27" t="s">
        <v>97</v>
      </c>
      <c r="F143" s="28"/>
      <c r="G143" s="28"/>
      <c r="H143" s="28"/>
      <c r="I143" s="46"/>
      <c r="J143" s="29">
        <f>SUM(I144:I155)</f>
        <v>3320.79</v>
      </c>
      <c r="P143" s="19"/>
    </row>
    <row r="144" spans="4:16" ht="30" customHeight="1">
      <c r="D144" s="64">
        <v>10.01</v>
      </c>
      <c r="E144" s="65" t="s">
        <v>99</v>
      </c>
      <c r="F144" s="66"/>
      <c r="G144" s="66"/>
      <c r="H144" s="66"/>
      <c r="I144" s="67"/>
      <c r="J144" s="68"/>
      <c r="P144" s="19"/>
    </row>
    <row r="145" spans="3:16" ht="39.6">
      <c r="D145" s="47" t="s">
        <v>779</v>
      </c>
      <c r="E145" s="41" t="s">
        <v>101</v>
      </c>
      <c r="F145" s="31">
        <v>12</v>
      </c>
      <c r="G145" s="39" t="s">
        <v>65</v>
      </c>
      <c r="H145" s="33">
        <v>8</v>
      </c>
      <c r="I145" s="33">
        <f t="shared" ref="I145:I147" si="12">ROUND((F145*H145),2)</f>
        <v>96</v>
      </c>
      <c r="J145" s="37"/>
      <c r="P145" s="19"/>
    </row>
    <row r="146" spans="3:16" ht="30" customHeight="1">
      <c r="D146" s="47" t="s">
        <v>780</v>
      </c>
      <c r="E146" s="41" t="s">
        <v>103</v>
      </c>
      <c r="F146" s="31">
        <v>10</v>
      </c>
      <c r="G146" s="39" t="s">
        <v>65</v>
      </c>
      <c r="H146" s="33">
        <v>20</v>
      </c>
      <c r="I146" s="33">
        <f t="shared" si="12"/>
        <v>200</v>
      </c>
      <c r="J146" s="37"/>
      <c r="P146" s="19"/>
    </row>
    <row r="147" spans="3:16" ht="30" customHeight="1">
      <c r="D147" s="47" t="s">
        <v>781</v>
      </c>
      <c r="E147" s="41" t="s">
        <v>105</v>
      </c>
      <c r="F147" s="31">
        <v>20</v>
      </c>
      <c r="G147" s="39" t="s">
        <v>65</v>
      </c>
      <c r="H147" s="33">
        <v>30</v>
      </c>
      <c r="I147" s="33">
        <f t="shared" si="12"/>
        <v>600</v>
      </c>
      <c r="J147" s="37"/>
      <c r="P147" s="19"/>
    </row>
    <row r="148" spans="3:16" ht="30" customHeight="1">
      <c r="D148" s="64">
        <v>10.02</v>
      </c>
      <c r="E148" s="65" t="s">
        <v>107</v>
      </c>
      <c r="F148" s="66"/>
      <c r="G148" s="66"/>
      <c r="H148" s="66"/>
      <c r="I148" s="67"/>
      <c r="J148" s="68"/>
      <c r="P148" s="19"/>
    </row>
    <row r="149" spans="3:16" ht="52.9">
      <c r="D149" s="47" t="s">
        <v>782</v>
      </c>
      <c r="E149" s="41" t="s">
        <v>109</v>
      </c>
      <c r="F149" s="31">
        <v>15</v>
      </c>
      <c r="G149" s="39" t="s">
        <v>65</v>
      </c>
      <c r="H149" s="33">
        <v>14</v>
      </c>
      <c r="I149" s="33">
        <f t="shared" ref="I149:I152" si="13">ROUND((F149*H149),2)</f>
        <v>210</v>
      </c>
      <c r="J149" s="37"/>
      <c r="P149" s="19"/>
    </row>
    <row r="150" spans="3:16" ht="52.9">
      <c r="D150" s="47"/>
      <c r="E150" s="41" t="s">
        <v>111</v>
      </c>
      <c r="F150" s="31">
        <v>10</v>
      </c>
      <c r="G150" s="39" t="s">
        <v>65</v>
      </c>
      <c r="H150" s="33">
        <v>25</v>
      </c>
      <c r="I150" s="33">
        <f t="shared" si="13"/>
        <v>250</v>
      </c>
      <c r="J150" s="37"/>
      <c r="P150" s="19"/>
    </row>
    <row r="151" spans="3:16" ht="52.9">
      <c r="D151" s="47" t="s">
        <v>783</v>
      </c>
      <c r="E151" s="41" t="s">
        <v>113</v>
      </c>
      <c r="F151" s="31">
        <v>20</v>
      </c>
      <c r="G151" s="39" t="s">
        <v>65</v>
      </c>
      <c r="H151" s="33">
        <v>40</v>
      </c>
      <c r="I151" s="33">
        <f t="shared" si="13"/>
        <v>800</v>
      </c>
      <c r="J151" s="37"/>
      <c r="P151" s="19"/>
    </row>
    <row r="152" spans="3:16" ht="39.6">
      <c r="D152" s="47" t="s">
        <v>784</v>
      </c>
      <c r="E152" s="41" t="s">
        <v>115</v>
      </c>
      <c r="F152" s="31">
        <v>1</v>
      </c>
      <c r="G152" s="39" t="s">
        <v>21</v>
      </c>
      <c r="H152" s="33">
        <v>350</v>
      </c>
      <c r="I152" s="33">
        <f t="shared" si="13"/>
        <v>350</v>
      </c>
      <c r="J152" s="37"/>
      <c r="P152" s="19"/>
    </row>
    <row r="153" spans="3:16" ht="30" customHeight="1">
      <c r="D153" s="64">
        <v>10.029999999999999</v>
      </c>
      <c r="E153" s="65" t="s">
        <v>117</v>
      </c>
      <c r="F153" s="66"/>
      <c r="G153" s="66"/>
      <c r="H153" s="66"/>
      <c r="I153" s="67"/>
      <c r="J153" s="68"/>
      <c r="P153" s="19"/>
    </row>
    <row r="154" spans="3:16" ht="30" customHeight="1">
      <c r="D154" s="47" t="s">
        <v>785</v>
      </c>
      <c r="E154" s="41" t="s">
        <v>119</v>
      </c>
      <c r="F154" s="31">
        <v>1</v>
      </c>
      <c r="G154" s="39" t="s">
        <v>21</v>
      </c>
      <c r="H154" s="33">
        <v>214.79</v>
      </c>
      <c r="I154" s="33">
        <f t="shared" ref="I154:I155" si="14">ROUND((F154*H154),2)</f>
        <v>214.79</v>
      </c>
      <c r="J154" s="37"/>
      <c r="P154" s="19"/>
    </row>
    <row r="155" spans="3:16" ht="52.9">
      <c r="D155" s="47" t="s">
        <v>786</v>
      </c>
      <c r="E155" s="41" t="s">
        <v>121</v>
      </c>
      <c r="F155" s="31">
        <v>1</v>
      </c>
      <c r="G155" s="39" t="s">
        <v>21</v>
      </c>
      <c r="H155" s="33">
        <v>600</v>
      </c>
      <c r="I155" s="33">
        <f t="shared" si="14"/>
        <v>600</v>
      </c>
      <c r="J155" s="37"/>
      <c r="P155" s="19"/>
    </row>
    <row r="156" spans="3:16" ht="30" customHeight="1">
      <c r="D156" s="57"/>
      <c r="E156" s="58"/>
      <c r="F156" s="59"/>
      <c r="G156" s="60"/>
      <c r="H156" s="61"/>
      <c r="I156" s="62"/>
      <c r="J156" s="63"/>
      <c r="P156" s="19"/>
    </row>
    <row r="157" spans="3:16" ht="30" customHeight="1">
      <c r="D157" s="57"/>
      <c r="E157" s="58"/>
      <c r="F157" s="59"/>
      <c r="G157" s="60"/>
      <c r="H157" s="61"/>
      <c r="I157" s="62"/>
      <c r="J157" s="63"/>
      <c r="P157" s="19"/>
    </row>
    <row r="158" spans="3:16" ht="8.25" customHeight="1" thickBot="1">
      <c r="D158" s="21"/>
      <c r="E158" s="22"/>
      <c r="F158" s="23"/>
      <c r="G158" s="24"/>
      <c r="H158" s="25"/>
      <c r="I158" s="25"/>
      <c r="J158" s="13"/>
    </row>
    <row r="159" spans="3:16" ht="36" customHeight="1" thickBot="1">
      <c r="D159" s="11"/>
      <c r="E159" s="12" t="s">
        <v>764</v>
      </c>
      <c r="F159" s="9"/>
      <c r="G159" s="9"/>
      <c r="H159" s="9"/>
      <c r="I159" s="10"/>
      <c r="J159" s="20">
        <f>SUM(J7:J146)</f>
        <v>480710.54999999993</v>
      </c>
    </row>
    <row r="160" spans="3:16" s="17" customFormat="1">
      <c r="C160" s="1"/>
      <c r="D160" s="2"/>
      <c r="E160" s="1"/>
      <c r="F160" s="4"/>
      <c r="G160" s="4"/>
      <c r="H160" s="4"/>
      <c r="I160" s="4"/>
      <c r="K160" s="1"/>
      <c r="L160" s="1"/>
      <c r="M160" s="1"/>
      <c r="N160" s="1"/>
      <c r="O160" s="1"/>
      <c r="P160" s="1"/>
    </row>
    <row r="164" spans="5:8">
      <c r="E164" s="2"/>
      <c r="H164" s="5"/>
    </row>
    <row r="165" spans="5:8">
      <c r="H165" s="5"/>
    </row>
    <row r="166" spans="5:8">
      <c r="H166" s="5"/>
    </row>
  </sheetData>
  <mergeCells count="1">
    <mergeCell ref="D5:J5"/>
  </mergeCells>
  <printOptions horizontalCentered="1"/>
  <pageMargins left="0.78740157480314965" right="0.78740157480314965" top="0.78740157480314965" bottom="0.78740157480314965" header="0" footer="0.23622047244094491"/>
  <pageSetup scale="5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Usuario invitado</cp:lastModifiedBy>
  <cp:revision/>
  <dcterms:created xsi:type="dcterms:W3CDTF">2006-09-12T12:46:56Z</dcterms:created>
  <dcterms:modified xsi:type="dcterms:W3CDTF">2023-08-30T20:49:14Z</dcterms:modified>
  <cp:category/>
  <cp:contentStatus/>
</cp:coreProperties>
</file>