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mc:AlternateContent xmlns:mc="http://schemas.openxmlformats.org/markup-compatibility/2006">
    <mc:Choice Requires="x15">
      <x15ac:absPath xmlns:x15ac="http://schemas.microsoft.com/office/spreadsheetml/2010/11/ac" url="C:\Users\epacheco\Desktop\MINSAL PROYECTOS\22_49 OBRAS MENORES 21 12 2020\CARPETA TECNICA 19_OBRAS MENORES SANTA ANA\3. 19 OBRAS DE SANEAMIENTO\17-UCSF_Santa_Rosa_Guachipilin\"/>
    </mc:Choice>
  </mc:AlternateContent>
  <xr:revisionPtr revIDLastSave="0" documentId="13_ncr:1_{4623D36F-C129-4241-A6B9-EEE2FA0515A5}" xr6:coauthVersionLast="36" xr6:coauthVersionMax="45" xr10:uidLastSave="{00000000-0000-0000-0000-000000000000}"/>
  <bookViews>
    <workbookView xWindow="-120" yWindow="-120" windowWidth="19440" windowHeight="11760" xr2:uid="{00000000-000D-0000-FFFF-FFFF00000000}"/>
  </bookViews>
  <sheets>
    <sheet name="PRESUPUESTO" sheetId="12" r:id="rId1"/>
  </sheets>
  <definedNames>
    <definedName name="_xlnm.Print_Area" localSheetId="0">PRESUPUESTO!$B$1:$H$61</definedName>
    <definedName name="_xlnm.Print_Titles" localSheetId="0">PRESUPUESTO!$1:$2</definedName>
  </definedNames>
  <calcPr calcId="191029"/>
</workbook>
</file>

<file path=xl/calcChain.xml><?xml version="1.0" encoding="utf-8"?>
<calcChain xmlns="http://schemas.openxmlformats.org/spreadsheetml/2006/main">
  <c r="H61" i="12" l="1"/>
  <c r="H62" i="12" l="1"/>
  <c r="H63" i="12" s="1"/>
  <c r="H64" i="12" l="1"/>
  <c r="D7" i="12"/>
</calcChain>
</file>

<file path=xl/sharedStrings.xml><?xml version="1.0" encoding="utf-8"?>
<sst xmlns="http://schemas.openxmlformats.org/spreadsheetml/2006/main" count="131" uniqueCount="105">
  <si>
    <t>No.</t>
  </si>
  <si>
    <t>DESCRIPCION</t>
  </si>
  <si>
    <t>TOTAL</t>
  </si>
  <si>
    <t>M2</t>
  </si>
  <si>
    <t>PAREDES</t>
  </si>
  <si>
    <t>PISOS</t>
  </si>
  <si>
    <t>ACABADOS</t>
  </si>
  <si>
    <t>VENTANAS</t>
  </si>
  <si>
    <t>SUB-TOTAL</t>
  </si>
  <si>
    <t>CANTIDAD</t>
  </si>
  <si>
    <t>UNIDAD</t>
  </si>
  <si>
    <t>PRECIO UNITARIO</t>
  </si>
  <si>
    <t>AGUA POTABLE</t>
  </si>
  <si>
    <t>MUEBLES</t>
  </si>
  <si>
    <t>1.2.01</t>
  </si>
  <si>
    <t>1.2.02</t>
  </si>
  <si>
    <t>1.3.01</t>
  </si>
  <si>
    <t>1.4.01</t>
  </si>
  <si>
    <t>1.5.01</t>
  </si>
  <si>
    <t>1.6.01</t>
  </si>
  <si>
    <t>1.7.01</t>
  </si>
  <si>
    <t>1.8.01</t>
  </si>
  <si>
    <t>Descapote e=30 cm</t>
  </si>
  <si>
    <t>4.11.01</t>
  </si>
  <si>
    <t>4.11.02</t>
  </si>
  <si>
    <t>4.11.03</t>
  </si>
  <si>
    <t>1.1.01</t>
  </si>
  <si>
    <t>CONSTRUCCION  DE CASETA PURIAGUA</t>
  </si>
  <si>
    <t>1.2.03</t>
  </si>
  <si>
    <t>1.2.04</t>
  </si>
  <si>
    <t>1.2.05</t>
  </si>
  <si>
    <t>1.3.02</t>
  </si>
  <si>
    <t>1.3.03</t>
  </si>
  <si>
    <t>1.3.04</t>
  </si>
  <si>
    <t>1.7.02</t>
  </si>
  <si>
    <t>1.8.02</t>
  </si>
  <si>
    <t>1.9.01</t>
  </si>
  <si>
    <t>1.10.01</t>
  </si>
  <si>
    <t>1.12.01</t>
  </si>
  <si>
    <t>1.13.01</t>
  </si>
  <si>
    <t>OBRAS PROVISIONALES</t>
  </si>
  <si>
    <t xml:space="preserve">Trazo y nivelación </t>
  </si>
  <si>
    <t>sg</t>
  </si>
  <si>
    <t>EXCAVACIONES Y COMPACTACIONES</t>
  </si>
  <si>
    <t xml:space="preserve">Excavación  y desalojo en fundaciones </t>
  </si>
  <si>
    <t>m3</t>
  </si>
  <si>
    <t>Relleno compactado con material selecto en fundaciones (incluye suministro  y acarreo de material)</t>
  </si>
  <si>
    <t>Relleno compactado con suelo cemento proporción 20:1 en fundaciones (incluye suministro  y acarreo de material)</t>
  </si>
  <si>
    <t>Relleno compactado con material selecto en área de piso incluye acarreo de material selecto</t>
  </si>
  <si>
    <t>CONCRETO ESTRUCTURAL (Hechura, colocación y colado)</t>
  </si>
  <si>
    <t>Nervio  N  de 15 x20 cms. con 4#3 y estribos con #2 a cada 20 cms. Revenimiento  de 5 pulgadas y resistencia a la compresión de  280 kg/cm2.mts.</t>
  </si>
  <si>
    <t>Solera intermedia  SI  con bloque solera de 15x 20 x 40 cms. + 1 # 3</t>
  </si>
  <si>
    <t>ml</t>
  </si>
  <si>
    <t>NOTA : Todo el material a  utilizarse en esta partida deberá ser de primera calidad.</t>
  </si>
  <si>
    <t>ESTRUCTURA METÁLICA (Suministro y colocación)</t>
  </si>
  <si>
    <t xml:space="preserve">Polín P  con  polín " C " de 4 '' chapa 14  </t>
  </si>
  <si>
    <t xml:space="preserve">Escopeta  E con 2 polín  " C " de 4 ''  chapa 14  encajuelados anclados a solera de coronamiento </t>
  </si>
  <si>
    <t>c/u</t>
  </si>
  <si>
    <t>NOTA: Todos los elementos  estructurales metálicos serán pintados  con pintura anticorrosivo a dos manos y se incluirá dentro del costo unitario de cada elemento los apoyos y anclajes según detalle en planos</t>
  </si>
  <si>
    <t>m2</t>
  </si>
  <si>
    <t>TECHOS (Suministro e instalación)</t>
  </si>
  <si>
    <t xml:space="preserve">Construcción de piso  tipo acera  con emplantillado de piedra cuarta fraguado y repello con mortero proporción 1:3. </t>
  </si>
  <si>
    <t>Construcción de plataforma forjada, según detalle de hoja 23/25 , donde se colocarán barriles plásticos.</t>
  </si>
  <si>
    <t xml:space="preserve"> Hechura de repello y afinado vertical</t>
  </si>
  <si>
    <t xml:space="preserve"> Hechura, repello  y afinado de cuadrados  en general, incluye aristas  ( 2 aristas ) </t>
  </si>
  <si>
    <t xml:space="preserve"> Suministro y aplicación de pintura de aceite tono mate con dos manos de primera calidad, colores  a definir. Incluye curado y base. Ver detalle de procedimientos en pagina 28 de especificaciones técnicas.</t>
  </si>
  <si>
    <t>PUERTAS (Suministro e instalación)</t>
  </si>
  <si>
    <t>Suministro e instalación de tubería PVC Ø 1/2", 315 PSI, incluye entronques hidráulicos, accesorios y 3 grifos con rosca de Ø 1/2" y accesorios</t>
  </si>
  <si>
    <t>Construcción de caja   de 40 x 40 cm., h= 40 cm., incluye válvula de control Ø 1/2"  tipo " gate" metálica de bronce, accesorios, tapadera de concreto.</t>
  </si>
  <si>
    <t xml:space="preserve"> Suministro de recipientes  plásticos con grifo de Ø 1/2" con rosca cada uno, capacidad mínima de 20 galones, incluye conexiones de tubería y accesorios.</t>
  </si>
  <si>
    <t>DRENAJES</t>
  </si>
  <si>
    <t xml:space="preserve">NOTA: Dentro del costo unitario de las redes hidrosanitarias ( AP, ALL, AN) se contemplaran: Las tuberías, los accesorios, la excavación, el relleno compactado con material selecto </t>
  </si>
  <si>
    <t>INSTALACIONES ELÉCTRICAS (Suministro e instalación)</t>
  </si>
  <si>
    <t>Canalizado y alambrado de acometida   desde TG, hasta  tablero ST-P con 2-THHN -No. 10(F) + 1-THHN-No.10(N) + 1-THHN-No.10(T). en   Ø  3/4  ''</t>
  </si>
  <si>
    <t>Suministro e instalación de ST-P de 2 espacios, 120 v. con barras de 50 amperios  Incluye térmicos , polarización  según cuadro de carga</t>
  </si>
  <si>
    <t>Canalizado y alambrado  de unidad de iluminación  ahorradora de energía tipo bombillo de 20 w. incluye foco, receptáculo e interruptor, accesorios y otros</t>
  </si>
  <si>
    <t>Canalizado y Alambrado de unidad de toma de corriente a 120 voltios, doble, polarizado, incluye toma grado hospitalario y demás accesorios.</t>
  </si>
  <si>
    <t>Canalizado y alambrado para unidad de equipo de bombeo de 0.5 hp,  incluye caja, toma, térmico y otros</t>
  </si>
  <si>
    <t>1.4.02</t>
  </si>
  <si>
    <t>1.8.03</t>
  </si>
  <si>
    <t>1.14.01</t>
  </si>
  <si>
    <t>1.14.02</t>
  </si>
  <si>
    <t>1.14.03</t>
  </si>
  <si>
    <t>1.14.04</t>
  </si>
  <si>
    <t>1.14.05</t>
  </si>
  <si>
    <t>Solera de fundación  SF de 30 X 25 cms.  con 4#3 y estribos con #2 a cada 20 cms. Revenimiento  de 5 pulgadas y resistencia a la compresión de  280 kg/cm2.</t>
  </si>
  <si>
    <t>Mojinete y solera de coronamiento SC , Mo de 20 x 15 cms. con  2 # 3 y grapa  con #2  cada 15 cms. Revenimiento de  5 pulgadas y resistencia a la compresión de  280 kg/cm2.</t>
  </si>
  <si>
    <t>EQUIPO PURIAGUA  (Suministro e instalación)</t>
  </si>
  <si>
    <t>1.15.01</t>
  </si>
  <si>
    <t>Suministro e instalacion de Equipo Generador de Hipoclorito de Sodio (Puriagua)</t>
  </si>
  <si>
    <t>Construcción de poceta de aseo de 60 x 60 cms. de 30 cms. de altura incluye  grifo metálico de 1/2" con rosca, según  planos.</t>
  </si>
  <si>
    <t xml:space="preserve">NOTA: Las canalizaciones y alambrado de las unidades de iluminación , tomacorrientes; también se deben realizar toda la obra civil necesaria tal como: picado o corte (sin dañar la integridad estructural del edificio), resane, repello, pintado y otras actividades necesarias para restablecer el acabado, en todos los casos que aplique. Considerar además los costos por pruebas eléctricas requeridas en las diferentes etapas constructivas. Para las secciones de canalización expuestas a intemperie deberán instalarse subterráneas con tubería conduit y con protección de concreto simple. </t>
  </si>
  <si>
    <t>Construcción de paredes de bloque de concreto de 15x20x40 cts. Incluye refuerzo estructural  vertical y horizontal ,  lleno de celdas con concreto tipo Grout fluido, resistencia 140 Kg/cms2. Ver detalle constructivo de pared en planos.</t>
  </si>
  <si>
    <t>Suministro y colocación de puerta P metálica de una hoja  con estructura de ángulo de hierro de 1 1/2" x 1 1/2"  x 1/8"  y  enmallado con hierro de 1/4" a cada 11 cms., colocado a 45°, Según detalle en  planos.</t>
  </si>
  <si>
    <t>Hechura y colocación de ventana de estructura  metálica  con marco de ángulo de hierro de 1" x 1" x 1/4"  con hierro de 1/4" colocado a cada 11 cms., en ambos sentidos, según detalle de planos.</t>
  </si>
  <si>
    <t>Suministro e instalación de tubería PVC  Ø 2"  120 Psi  para aguas negras , según  planos.</t>
  </si>
  <si>
    <t>Suministro e instalación de cubierta de lámina metálica  troquelada de aluminio y zinc, calibre 24 grado 80 ,según planos..</t>
  </si>
  <si>
    <t>PROYECTO: “OBRAS DE SANEAMIENTO AMBIENTAL PARA LA UNIDAD COMUNITARIA DE SALUD FAMILIAR DE SANTA ROSA GUACHIPILIN, DEPARTAMENTO DE SANTA ANA"</t>
  </si>
  <si>
    <t>Total Costo Directo:</t>
  </si>
  <si>
    <t>Costo Indirecto:</t>
  </si>
  <si>
    <t>Impuesto al valor Aguregado (IVA)</t>
  </si>
  <si>
    <t>TOTAL DEL PROYECTO</t>
  </si>
  <si>
    <t>Nota: Dentro del precio unitario de las redes hidrosanitarias  ( AP, ALL, AN) se contemplaran:  prueba de estanqueidad para aguas negras y canales de aguas lluvias. Tuberías, accesorios, excavación y relleno compactado con material selecto.</t>
  </si>
  <si>
    <t>NOTA : Todos  los materiales  a  utilizar deberán  ser de primera calidad,  tal como indica la partida 3.9 de las especificaciones tecnicas.</t>
  </si>
  <si>
    <t>NOTA : Todo el material a  utilizarse en esta partida deberá ser de primera calidad,  tal como indica la partida 3.5 de las especificaciones tecnicas.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</si>
</sst>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0.0"/>
    <numFmt numFmtId="165" formatCode="_(* #,##0.00_);_(* \(#,##0.00\);_(* \-??_);_(@_)"/>
    <numFmt numFmtId="166" formatCode="&quot;$&quot;#,##0.00"/>
    <numFmt numFmtId="167" formatCode="000"/>
  </numFmts>
  <fonts count="11" x14ac:knownFonts="1">
    <font>
      <sz val="10"/>
      <name val="Arial"/>
    </font>
    <font>
      <sz val="10"/>
      <name val="Arial"/>
      <family val="2"/>
    </font>
    <font>
      <b/>
      <sz val="10"/>
      <name val="Arial"/>
      <family val="2"/>
    </font>
    <font>
      <b/>
      <sz val="14"/>
      <name val="Arial"/>
      <family val="2"/>
    </font>
    <font>
      <sz val="10"/>
      <name val="Arial"/>
      <family val="2"/>
    </font>
    <font>
      <sz val="10"/>
      <color indexed="8"/>
      <name val="Arial"/>
      <family val="2"/>
    </font>
    <font>
      <sz val="11"/>
      <color indexed="8"/>
      <name val="Calibri"/>
      <family val="2"/>
    </font>
    <font>
      <sz val="10"/>
      <color indexed="30"/>
      <name val="Arial"/>
      <family val="2"/>
    </font>
    <font>
      <b/>
      <sz val="11"/>
      <name val="Arial"/>
      <family val="2"/>
    </font>
    <font>
      <sz val="11"/>
      <name val="Arial"/>
      <family val="2"/>
    </font>
    <font>
      <b/>
      <sz val="12"/>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39997558519241921"/>
        <bgColor indexed="23"/>
      </patternFill>
    </fill>
  </fills>
  <borders count="2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medium">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5">
    <xf numFmtId="0" fontId="0" fillId="0" borderId="0"/>
    <xf numFmtId="0" fontId="5" fillId="0" borderId="0">
      <alignment vertical="top"/>
    </xf>
    <xf numFmtId="43" fontId="1" fillId="0" borderId="0" applyFont="0" applyFill="0" applyBorder="0" applyAlignment="0" applyProtection="0"/>
    <xf numFmtId="165" fontId="6" fillId="0" borderId="0" applyFill="0" applyBorder="0" applyAlignment="0" applyProtection="0"/>
    <xf numFmtId="44" fontId="1" fillId="0" borderId="0" applyFont="0" applyFill="0" applyBorder="0" applyAlignment="0" applyProtection="0"/>
  </cellStyleXfs>
  <cellXfs count="67">
    <xf numFmtId="0" fontId="0" fillId="0" borderId="0" xfId="0"/>
    <xf numFmtId="2" fontId="7" fillId="2" borderId="0" xfId="0" applyNumberFormat="1" applyFont="1" applyFill="1" applyAlignment="1">
      <alignment horizontal="center" vertical="center"/>
    </xf>
    <xf numFmtId="0" fontId="4" fillId="2" borderId="0" xfId="0" applyFont="1" applyFill="1" applyAlignment="1">
      <alignment vertical="center"/>
    </xf>
    <xf numFmtId="166" fontId="4" fillId="2" borderId="0" xfId="0" applyNumberFormat="1" applyFont="1" applyFill="1" applyAlignment="1">
      <alignment vertical="center"/>
    </xf>
    <xf numFmtId="0" fontId="4" fillId="0" borderId="0" xfId="0" applyFont="1" applyFill="1" applyAlignment="1">
      <alignment vertical="center"/>
    </xf>
    <xf numFmtId="43" fontId="4" fillId="0" borderId="4" xfId="2" applyFont="1" applyFill="1" applyBorder="1" applyAlignment="1">
      <alignment horizontal="center" vertical="center" wrapText="1"/>
    </xf>
    <xf numFmtId="164" fontId="4" fillId="0" borderId="5" xfId="0" applyNumberFormat="1" applyFont="1" applyBorder="1" applyAlignment="1">
      <alignment horizontal="justify" vertical="center" wrapText="1"/>
    </xf>
    <xf numFmtId="2" fontId="4" fillId="0" borderId="5" xfId="3" applyNumberFormat="1" applyFont="1" applyFill="1" applyBorder="1" applyAlignment="1" applyProtection="1">
      <alignment horizontal="center" vertical="center"/>
    </xf>
    <xf numFmtId="164" fontId="4" fillId="0" borderId="5" xfId="0" applyNumberFormat="1" applyFont="1" applyBorder="1" applyAlignment="1">
      <alignment horizontal="center" vertical="center"/>
    </xf>
    <xf numFmtId="44" fontId="4" fillId="0" borderId="5" xfId="4" applyFont="1" applyFill="1" applyBorder="1" applyAlignment="1" applyProtection="1">
      <alignment horizontal="center" vertical="center" wrapText="1"/>
    </xf>
    <xf numFmtId="44" fontId="4" fillId="0" borderId="5" xfId="4" applyFont="1" applyFill="1" applyBorder="1" applyAlignment="1" applyProtection="1">
      <alignment horizontal="center" vertical="center"/>
    </xf>
    <xf numFmtId="44" fontId="9" fillId="0" borderId="6" xfId="4" applyFont="1" applyFill="1" applyBorder="1" applyAlignment="1" applyProtection="1">
      <alignment vertical="center"/>
    </xf>
    <xf numFmtId="164" fontId="2" fillId="0" borderId="4" xfId="2" applyNumberFormat="1" applyFont="1" applyFill="1" applyBorder="1" applyAlignment="1">
      <alignment horizontal="center" vertical="center" wrapText="1"/>
    </xf>
    <xf numFmtId="164" fontId="2" fillId="0" borderId="5" xfId="0" applyNumberFormat="1" applyFont="1" applyBorder="1" applyAlignment="1">
      <alignment horizontal="justify" vertical="center" wrapText="1"/>
    </xf>
    <xf numFmtId="0" fontId="4" fillId="0" borderId="5" xfId="0" applyFont="1" applyBorder="1" applyAlignment="1">
      <alignment horizontal="justify" vertical="center" wrapText="1"/>
    </xf>
    <xf numFmtId="2" fontId="2" fillId="0" borderId="4" xfId="2" applyNumberFormat="1" applyFont="1" applyFill="1" applyBorder="1" applyAlignment="1">
      <alignment horizontal="center" vertical="center" wrapText="1"/>
    </xf>
    <xf numFmtId="164" fontId="4" fillId="3" borderId="5" xfId="0" applyNumberFormat="1" applyFont="1" applyFill="1" applyBorder="1" applyAlignment="1">
      <alignment horizontal="justify" vertical="center" wrapText="1"/>
    </xf>
    <xf numFmtId="44" fontId="4" fillId="0" borderId="5" xfId="4" applyNumberFormat="1" applyFont="1" applyFill="1" applyBorder="1" applyAlignment="1" applyProtection="1">
      <alignment horizontal="center" vertical="center" wrapText="1"/>
    </xf>
    <xf numFmtId="167" fontId="9" fillId="0" borderId="7" xfId="0" applyNumberFormat="1" applyFont="1" applyFill="1" applyBorder="1" applyAlignment="1">
      <alignment horizontal="center" vertical="center" wrapText="1"/>
    </xf>
    <xf numFmtId="164" fontId="9" fillId="0" borderId="8" xfId="0" applyNumberFormat="1" applyFont="1" applyFill="1" applyBorder="1" applyAlignment="1">
      <alignment horizontal="justify" vertical="center" wrapText="1"/>
    </xf>
    <xf numFmtId="2" fontId="9" fillId="0" borderId="8" xfId="3" applyNumberFormat="1" applyFont="1" applyFill="1" applyBorder="1" applyAlignment="1" applyProtection="1">
      <alignment horizontal="center" vertical="center"/>
    </xf>
    <xf numFmtId="164" fontId="9" fillId="0" borderId="8" xfId="0" applyNumberFormat="1" applyFont="1" applyFill="1" applyBorder="1" applyAlignment="1">
      <alignment horizontal="center" vertical="center"/>
    </xf>
    <xf numFmtId="44" fontId="9" fillId="0" borderId="8" xfId="4" applyFont="1" applyFill="1" applyBorder="1" applyAlignment="1" applyProtection="1">
      <alignment horizontal="center" vertical="center" wrapText="1"/>
    </xf>
    <xf numFmtId="44" fontId="9" fillId="0" borderId="8" xfId="4" applyFont="1" applyFill="1" applyBorder="1" applyAlignment="1" applyProtection="1">
      <alignment horizontal="center" vertical="center"/>
    </xf>
    <xf numFmtId="44" fontId="9" fillId="0" borderId="9" xfId="4" applyFont="1" applyFill="1" applyBorder="1" applyAlignment="1" applyProtection="1">
      <alignment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2" fillId="0" borderId="11" xfId="0" applyFont="1" applyFill="1" applyBorder="1" applyAlignment="1">
      <alignment vertical="center" wrapText="1"/>
    </xf>
    <xf numFmtId="166" fontId="2" fillId="0" borderId="11" xfId="0" applyNumberFormat="1" applyFont="1" applyFill="1" applyBorder="1" applyAlignment="1">
      <alignment vertical="center" wrapText="1"/>
    </xf>
    <xf numFmtId="0" fontId="2" fillId="0" borderId="12" xfId="0" applyFont="1" applyFill="1" applyBorder="1" applyAlignment="1">
      <alignment vertical="center" wrapText="1"/>
    </xf>
    <xf numFmtId="164" fontId="2" fillId="0" borderId="13" xfId="2" applyNumberFormat="1" applyFont="1" applyFill="1" applyBorder="1" applyAlignment="1">
      <alignment horizontal="center" vertical="center" wrapText="1"/>
    </xf>
    <xf numFmtId="164" fontId="2" fillId="0" borderId="14" xfId="0" applyNumberFormat="1" applyFont="1" applyBorder="1" applyAlignment="1">
      <alignment horizontal="justify" vertical="center" wrapText="1"/>
    </xf>
    <xf numFmtId="2" fontId="4" fillId="0" borderId="14" xfId="3" applyNumberFormat="1" applyFont="1" applyFill="1" applyBorder="1" applyAlignment="1" applyProtection="1">
      <alignment horizontal="center" vertical="center"/>
    </xf>
    <xf numFmtId="164" fontId="4" fillId="0" borderId="14" xfId="0" applyNumberFormat="1" applyFont="1" applyBorder="1" applyAlignment="1">
      <alignment horizontal="center" vertical="center"/>
    </xf>
    <xf numFmtId="44" fontId="4" fillId="0" borderId="14" xfId="4" applyFont="1" applyFill="1" applyBorder="1" applyAlignment="1" applyProtection="1">
      <alignment horizontal="center" vertical="center" wrapText="1"/>
    </xf>
    <xf numFmtId="44" fontId="4" fillId="0" borderId="14" xfId="4" applyFont="1" applyFill="1" applyBorder="1" applyAlignment="1" applyProtection="1">
      <alignment horizontal="center" vertical="center"/>
    </xf>
    <xf numFmtId="44" fontId="9" fillId="3" borderId="15" xfId="4" applyFont="1" applyFill="1" applyBorder="1" applyAlignment="1" applyProtection="1">
      <alignment vertical="center"/>
    </xf>
    <xf numFmtId="2" fontId="2" fillId="4" borderId="16" xfId="0" applyNumberFormat="1" applyFont="1" applyFill="1" applyBorder="1" applyAlignment="1">
      <alignment horizontal="center" vertical="center"/>
    </xf>
    <xf numFmtId="164" fontId="2" fillId="4" borderId="17" xfId="0" applyNumberFormat="1" applyFont="1" applyFill="1" applyBorder="1" applyAlignment="1">
      <alignment horizontal="justify" vertical="center" wrapText="1"/>
    </xf>
    <xf numFmtId="2" fontId="4" fillId="4" borderId="17" xfId="3" applyNumberFormat="1" applyFont="1" applyFill="1" applyBorder="1" applyAlignment="1" applyProtection="1">
      <alignment horizontal="center" vertical="center"/>
    </xf>
    <xf numFmtId="0" fontId="4" fillId="4" borderId="17" xfId="0" applyFont="1" applyFill="1" applyBorder="1" applyAlignment="1">
      <alignment horizontal="center" vertical="center"/>
    </xf>
    <xf numFmtId="44" fontId="4" fillId="4" borderId="17" xfId="4" applyFont="1" applyFill="1" applyBorder="1" applyAlignment="1" applyProtection="1">
      <alignment vertical="center"/>
    </xf>
    <xf numFmtId="166" fontId="4" fillId="4" borderId="17" xfId="3" applyNumberFormat="1" applyFont="1" applyFill="1" applyBorder="1" applyAlignment="1" applyProtection="1">
      <alignment horizontal="center" vertical="center"/>
    </xf>
    <xf numFmtId="166" fontId="4" fillId="4" borderId="18" xfId="3" applyNumberFormat="1" applyFont="1" applyFill="1" applyBorder="1" applyAlignment="1" applyProtection="1">
      <alignment horizontal="center" vertical="center"/>
    </xf>
    <xf numFmtId="43" fontId="1" fillId="0" borderId="19" xfId="2" applyFont="1" applyFill="1" applyBorder="1" applyAlignment="1">
      <alignment horizontal="center" vertical="center" wrapText="1"/>
    </xf>
    <xf numFmtId="0" fontId="1" fillId="0" borderId="20" xfId="0" applyFont="1" applyFill="1" applyBorder="1" applyAlignment="1">
      <alignment horizontal="left" vertical="top" wrapText="1"/>
    </xf>
    <xf numFmtId="4" fontId="1" fillId="0" borderId="20" xfId="3" applyNumberFormat="1" applyFont="1" applyFill="1" applyBorder="1" applyAlignment="1" applyProtection="1">
      <alignment horizontal="center" vertical="center"/>
    </xf>
    <xf numFmtId="0" fontId="1" fillId="0" borderId="20" xfId="0" applyFont="1" applyFill="1" applyBorder="1" applyAlignment="1">
      <alignment horizontal="center" vertical="center"/>
    </xf>
    <xf numFmtId="44" fontId="1" fillId="0" borderId="20" xfId="4" applyFont="1" applyFill="1" applyBorder="1" applyAlignment="1" applyProtection="1">
      <alignment horizontal="center" vertical="center" wrapText="1"/>
    </xf>
    <xf numFmtId="44" fontId="1" fillId="0" borderId="20" xfId="4" applyFont="1" applyFill="1" applyBorder="1" applyAlignment="1" applyProtection="1">
      <alignment horizontal="center" vertical="center"/>
    </xf>
    <xf numFmtId="44" fontId="9" fillId="0" borderId="21" xfId="4" applyFont="1" applyFill="1" applyBorder="1" applyAlignment="1" applyProtection="1">
      <alignment vertical="center"/>
    </xf>
    <xf numFmtId="43" fontId="1" fillId="0" borderId="22" xfId="2" applyFont="1" applyFill="1" applyBorder="1" applyAlignment="1">
      <alignment horizontal="center" vertical="center" wrapText="1"/>
    </xf>
    <xf numFmtId="44" fontId="2" fillId="0" borderId="23" xfId="4" applyFont="1" applyFill="1" applyBorder="1" applyAlignment="1">
      <alignment horizontal="left" vertical="top" wrapText="1"/>
    </xf>
    <xf numFmtId="44" fontId="2" fillId="0" borderId="23" xfId="4" applyFont="1" applyFill="1" applyBorder="1" applyAlignment="1" applyProtection="1">
      <alignment horizontal="center" vertical="center"/>
    </xf>
    <xf numFmtId="44" fontId="2" fillId="0" borderId="23" xfId="4" applyFont="1" applyFill="1" applyBorder="1" applyAlignment="1">
      <alignment horizontal="center" vertical="center"/>
    </xf>
    <xf numFmtId="44" fontId="2" fillId="0" borderId="23" xfId="4" applyFont="1" applyFill="1" applyBorder="1" applyAlignment="1" applyProtection="1">
      <alignment horizontal="center" vertical="center" wrapText="1"/>
    </xf>
    <xf numFmtId="44" fontId="8" fillId="0" borderId="24" xfId="4" applyFont="1" applyFill="1" applyBorder="1" applyAlignment="1" applyProtection="1">
      <alignment vertical="center"/>
    </xf>
    <xf numFmtId="0" fontId="3" fillId="2" borderId="25" xfId="0" applyFont="1" applyFill="1" applyBorder="1" applyAlignment="1">
      <alignment horizontal="center" vertical="center"/>
    </xf>
    <xf numFmtId="0" fontId="10" fillId="2" borderId="26" xfId="0" applyFont="1" applyFill="1" applyBorder="1" applyAlignment="1">
      <alignment vertical="center"/>
    </xf>
    <xf numFmtId="166" fontId="10" fillId="2" borderId="26" xfId="0" applyNumberFormat="1" applyFont="1" applyFill="1" applyBorder="1" applyAlignment="1">
      <alignment vertical="center"/>
    </xf>
    <xf numFmtId="44" fontId="10" fillId="0" borderId="26" xfId="4" applyFont="1" applyFill="1" applyBorder="1" applyAlignment="1" applyProtection="1">
      <alignment horizontal="center" vertical="center"/>
    </xf>
    <xf numFmtId="44" fontId="10" fillId="0" borderId="27" xfId="4" applyFont="1" applyFill="1" applyBorder="1" applyAlignment="1" applyProtection="1">
      <alignment horizontal="center" vertical="center"/>
    </xf>
    <xf numFmtId="164" fontId="1" fillId="0" borderId="5" xfId="0" applyNumberFormat="1" applyFont="1" applyBorder="1" applyAlignment="1">
      <alignment horizontal="justify" vertical="center" wrapText="1"/>
    </xf>
    <xf numFmtId="164" fontId="1" fillId="3" borderId="5" xfId="0" applyNumberFormat="1"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cellXfs>
  <cellStyles count="5">
    <cellStyle name="Estilo 1" xfId="1" xr:uid="{00000000-0005-0000-0000-000000000000}"/>
    <cellStyle name="Millares" xfId="2" builtinId="3"/>
    <cellStyle name="Millares 2" xfId="3" xr:uid="{00000000-0005-0000-0000-000002000000}"/>
    <cellStyle name="Moneda" xfId="4"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318"/>
  <sheetViews>
    <sheetView tabSelected="1" zoomScaleNormal="100" zoomScaleSheetLayoutView="90" workbookViewId="0">
      <pane ySplit="2" topLeftCell="A3" activePane="bottomLeft" state="frozen"/>
      <selection pane="bottomLeft" activeCell="L11" sqref="L11"/>
    </sheetView>
  </sheetViews>
  <sheetFormatPr baseColWidth="10" defaultColWidth="9.140625" defaultRowHeight="12.75" x14ac:dyDescent="0.2"/>
  <cols>
    <col min="1" max="1" width="9.140625" style="2"/>
    <col min="2" max="2" width="9.85546875" style="2" customWidth="1"/>
    <col min="3" max="3" width="57.28515625" style="2" customWidth="1"/>
    <col min="4" max="4" width="13.42578125" style="2" customWidth="1"/>
    <col min="5" max="5" width="7.85546875" style="2" customWidth="1"/>
    <col min="6" max="6" width="13.42578125" style="3" customWidth="1"/>
    <col min="7" max="7" width="17.140625" style="1" customWidth="1"/>
    <col min="8" max="8" width="15.85546875" style="2" bestFit="1" customWidth="1"/>
    <col min="9" max="16384" width="9.140625" style="2"/>
  </cols>
  <sheetData>
    <row r="1" spans="2:8" ht="38.25" customHeight="1" thickBot="1" x14ac:dyDescent="0.25">
      <c r="B1" s="64" t="s">
        <v>97</v>
      </c>
      <c r="C1" s="65"/>
      <c r="D1" s="65"/>
      <c r="E1" s="65"/>
      <c r="F1" s="65"/>
      <c r="G1" s="65"/>
      <c r="H1" s="66"/>
    </row>
    <row r="2" spans="2:8" ht="26.25" thickBot="1" x14ac:dyDescent="0.25">
      <c r="B2" s="25" t="s">
        <v>0</v>
      </c>
      <c r="C2" s="26" t="s">
        <v>1</v>
      </c>
      <c r="D2" s="27" t="s">
        <v>9</v>
      </c>
      <c r="E2" s="27" t="s">
        <v>10</v>
      </c>
      <c r="F2" s="28" t="s">
        <v>11</v>
      </c>
      <c r="G2" s="28" t="s">
        <v>8</v>
      </c>
      <c r="H2" s="29" t="s">
        <v>2</v>
      </c>
    </row>
    <row r="3" spans="2:8" ht="25.15" customHeight="1" thickBot="1" x14ac:dyDescent="0.25">
      <c r="B3" s="37">
        <v>1</v>
      </c>
      <c r="C3" s="38" t="s">
        <v>27</v>
      </c>
      <c r="D3" s="39"/>
      <c r="E3" s="40"/>
      <c r="F3" s="41"/>
      <c r="G3" s="42"/>
      <c r="H3" s="43"/>
    </row>
    <row r="4" spans="2:8" ht="14.25" x14ac:dyDescent="0.2">
      <c r="B4" s="30">
        <v>1.1000000000000001</v>
      </c>
      <c r="C4" s="31" t="s">
        <v>40</v>
      </c>
      <c r="D4" s="32"/>
      <c r="E4" s="33"/>
      <c r="F4" s="34"/>
      <c r="G4" s="35"/>
      <c r="H4" s="36"/>
    </row>
    <row r="5" spans="2:8" ht="14.25" x14ac:dyDescent="0.2">
      <c r="B5" s="5" t="s">
        <v>26</v>
      </c>
      <c r="C5" s="6" t="s">
        <v>41</v>
      </c>
      <c r="D5" s="7">
        <v>1</v>
      </c>
      <c r="E5" s="8" t="s">
        <v>42</v>
      </c>
      <c r="F5" s="9"/>
      <c r="G5" s="10"/>
      <c r="H5" s="11"/>
    </row>
    <row r="6" spans="2:8" ht="14.25" x14ac:dyDescent="0.2">
      <c r="B6" s="12">
        <v>1.2</v>
      </c>
      <c r="C6" s="13" t="s">
        <v>43</v>
      </c>
      <c r="D6" s="7"/>
      <c r="E6" s="8"/>
      <c r="F6" s="9"/>
      <c r="G6" s="10"/>
      <c r="H6" s="11"/>
    </row>
    <row r="7" spans="2:8" ht="14.25" x14ac:dyDescent="0.2">
      <c r="B7" s="5" t="s">
        <v>14</v>
      </c>
      <c r="C7" s="14" t="s">
        <v>22</v>
      </c>
      <c r="D7" s="7">
        <f>2.5*2.5</f>
        <v>6.25</v>
      </c>
      <c r="E7" s="8" t="s">
        <v>3</v>
      </c>
      <c r="F7" s="9"/>
      <c r="G7" s="10"/>
      <c r="H7" s="11"/>
    </row>
    <row r="8" spans="2:8" ht="14.25" x14ac:dyDescent="0.2">
      <c r="B8" s="5" t="s">
        <v>15</v>
      </c>
      <c r="C8" s="6" t="s">
        <v>44</v>
      </c>
      <c r="D8" s="7">
        <v>4.5</v>
      </c>
      <c r="E8" s="8" t="s">
        <v>45</v>
      </c>
      <c r="F8" s="9"/>
      <c r="G8" s="10"/>
      <c r="H8" s="11"/>
    </row>
    <row r="9" spans="2:8" ht="25.5" x14ac:dyDescent="0.2">
      <c r="B9" s="5" t="s">
        <v>28</v>
      </c>
      <c r="C9" s="6" t="s">
        <v>46</v>
      </c>
      <c r="D9" s="7">
        <v>3.9</v>
      </c>
      <c r="E9" s="8" t="s">
        <v>45</v>
      </c>
      <c r="F9" s="9"/>
      <c r="G9" s="10"/>
      <c r="H9" s="11"/>
    </row>
    <row r="10" spans="2:8" ht="25.5" x14ac:dyDescent="0.2">
      <c r="B10" s="5" t="s">
        <v>29</v>
      </c>
      <c r="C10" s="6" t="s">
        <v>47</v>
      </c>
      <c r="D10" s="7">
        <v>0.5</v>
      </c>
      <c r="E10" s="8" t="s">
        <v>45</v>
      </c>
      <c r="F10" s="9"/>
      <c r="G10" s="10"/>
      <c r="H10" s="11"/>
    </row>
    <row r="11" spans="2:8" ht="25.5" x14ac:dyDescent="0.2">
      <c r="B11" s="5" t="s">
        <v>30</v>
      </c>
      <c r="C11" s="6" t="s">
        <v>48</v>
      </c>
      <c r="D11" s="7">
        <v>1.2</v>
      </c>
      <c r="E11" s="8" t="s">
        <v>45</v>
      </c>
      <c r="F11" s="9"/>
      <c r="G11" s="10"/>
      <c r="H11" s="11"/>
    </row>
    <row r="12" spans="2:8" ht="24.75" customHeight="1" x14ac:dyDescent="0.2">
      <c r="B12" s="12">
        <v>1.3</v>
      </c>
      <c r="C12" s="13" t="s">
        <v>49</v>
      </c>
      <c r="D12" s="7"/>
      <c r="E12" s="8"/>
      <c r="F12" s="9"/>
      <c r="G12" s="10"/>
      <c r="H12" s="11"/>
    </row>
    <row r="13" spans="2:8" ht="47.45" customHeight="1" x14ac:dyDescent="0.2">
      <c r="B13" s="5" t="s">
        <v>16</v>
      </c>
      <c r="C13" s="6" t="s">
        <v>85</v>
      </c>
      <c r="D13" s="7">
        <v>0.7</v>
      </c>
      <c r="E13" s="8" t="s">
        <v>45</v>
      </c>
      <c r="F13" s="9"/>
      <c r="G13" s="10"/>
      <c r="H13" s="11"/>
    </row>
    <row r="14" spans="2:8" ht="38.25" x14ac:dyDescent="0.2">
      <c r="B14" s="5" t="s">
        <v>31</v>
      </c>
      <c r="C14" s="6" t="s">
        <v>50</v>
      </c>
      <c r="D14" s="7">
        <v>0.15</v>
      </c>
      <c r="E14" s="8" t="s">
        <v>45</v>
      </c>
      <c r="F14" s="9"/>
      <c r="G14" s="10"/>
      <c r="H14" s="11"/>
    </row>
    <row r="15" spans="2:8" ht="38.25" x14ac:dyDescent="0.2">
      <c r="B15" s="5" t="s">
        <v>32</v>
      </c>
      <c r="C15" s="6" t="s">
        <v>86</v>
      </c>
      <c r="D15" s="7">
        <v>0.3</v>
      </c>
      <c r="E15" s="8" t="s">
        <v>45</v>
      </c>
      <c r="F15" s="9"/>
      <c r="G15" s="10"/>
      <c r="H15" s="11"/>
    </row>
    <row r="16" spans="2:8" ht="25.5" x14ac:dyDescent="0.2">
      <c r="B16" s="5" t="s">
        <v>33</v>
      </c>
      <c r="C16" s="6" t="s">
        <v>51</v>
      </c>
      <c r="D16" s="7">
        <v>8</v>
      </c>
      <c r="E16" s="8" t="s">
        <v>52</v>
      </c>
      <c r="F16" s="9"/>
      <c r="G16" s="10"/>
      <c r="H16" s="11"/>
    </row>
    <row r="17" spans="2:8" ht="38.25" x14ac:dyDescent="0.2">
      <c r="B17" s="5"/>
      <c r="C17" s="62" t="s">
        <v>104</v>
      </c>
      <c r="D17" s="7"/>
      <c r="E17" s="8"/>
      <c r="F17" s="9"/>
      <c r="G17" s="10"/>
      <c r="H17" s="11"/>
    </row>
    <row r="18" spans="2:8" ht="14.25" x14ac:dyDescent="0.2">
      <c r="B18" s="12">
        <v>1.4</v>
      </c>
      <c r="C18" s="13" t="s">
        <v>54</v>
      </c>
      <c r="D18" s="7"/>
      <c r="E18" s="8"/>
      <c r="F18" s="9"/>
      <c r="G18" s="10"/>
      <c r="H18" s="11"/>
    </row>
    <row r="19" spans="2:8" ht="14.25" x14ac:dyDescent="0.2">
      <c r="B19" s="5" t="s">
        <v>17</v>
      </c>
      <c r="C19" s="6" t="s">
        <v>55</v>
      </c>
      <c r="D19" s="7">
        <v>3</v>
      </c>
      <c r="E19" s="8" t="s">
        <v>52</v>
      </c>
      <c r="F19" s="9"/>
      <c r="G19" s="10"/>
      <c r="H19" s="11"/>
    </row>
    <row r="20" spans="2:8" ht="25.5" x14ac:dyDescent="0.2">
      <c r="B20" s="5" t="s">
        <v>78</v>
      </c>
      <c r="C20" s="6" t="s">
        <v>56</v>
      </c>
      <c r="D20" s="7">
        <v>4</v>
      </c>
      <c r="E20" s="8" t="s">
        <v>57</v>
      </c>
      <c r="F20" s="9"/>
      <c r="G20" s="10"/>
      <c r="H20" s="11"/>
    </row>
    <row r="21" spans="2:8" ht="60" customHeight="1" x14ac:dyDescent="0.2">
      <c r="B21" s="5"/>
      <c r="C21" s="6" t="s">
        <v>58</v>
      </c>
      <c r="D21" s="7"/>
      <c r="E21" s="8"/>
      <c r="F21" s="9"/>
      <c r="G21" s="10"/>
      <c r="H21" s="11"/>
    </row>
    <row r="22" spans="2:8" ht="25.5" x14ac:dyDescent="0.2">
      <c r="B22" s="5"/>
      <c r="C22" s="6" t="s">
        <v>53</v>
      </c>
      <c r="D22" s="7"/>
      <c r="E22" s="8"/>
      <c r="F22" s="9"/>
      <c r="G22" s="10"/>
      <c r="H22" s="11"/>
    </row>
    <row r="23" spans="2:8" ht="14.25" x14ac:dyDescent="0.2">
      <c r="B23" s="12">
        <v>1.5</v>
      </c>
      <c r="C23" s="13" t="s">
        <v>4</v>
      </c>
      <c r="D23" s="7"/>
      <c r="E23" s="8"/>
      <c r="F23" s="9"/>
      <c r="G23" s="10"/>
      <c r="H23" s="11"/>
    </row>
    <row r="24" spans="2:8" ht="51" x14ac:dyDescent="0.2">
      <c r="B24" s="5" t="s">
        <v>18</v>
      </c>
      <c r="C24" s="6" t="s">
        <v>92</v>
      </c>
      <c r="D24" s="7">
        <v>21</v>
      </c>
      <c r="E24" s="8" t="s">
        <v>59</v>
      </c>
      <c r="F24" s="9"/>
      <c r="G24" s="10"/>
      <c r="H24" s="11"/>
    </row>
    <row r="25" spans="2:8" ht="22.9" customHeight="1" x14ac:dyDescent="0.2">
      <c r="B25" s="12">
        <v>1.6</v>
      </c>
      <c r="C25" s="13" t="s">
        <v>60</v>
      </c>
      <c r="D25" s="7"/>
      <c r="E25" s="8"/>
      <c r="F25" s="9"/>
      <c r="G25" s="10"/>
      <c r="H25" s="11"/>
    </row>
    <row r="26" spans="2:8" ht="48.6" customHeight="1" x14ac:dyDescent="0.2">
      <c r="B26" s="5" t="s">
        <v>19</v>
      </c>
      <c r="C26" s="6" t="s">
        <v>96</v>
      </c>
      <c r="D26" s="7">
        <v>9.5</v>
      </c>
      <c r="E26" s="8" t="s">
        <v>59</v>
      </c>
      <c r="F26" s="9"/>
      <c r="G26" s="10"/>
      <c r="H26" s="11"/>
    </row>
    <row r="27" spans="2:8" ht="14.25" x14ac:dyDescent="0.2">
      <c r="B27" s="12">
        <v>1.7</v>
      </c>
      <c r="C27" s="13" t="s">
        <v>5</v>
      </c>
      <c r="D27" s="7"/>
      <c r="E27" s="8"/>
      <c r="F27" s="9"/>
      <c r="G27" s="10"/>
      <c r="H27" s="11"/>
    </row>
    <row r="28" spans="2:8" ht="25.5" x14ac:dyDescent="0.2">
      <c r="B28" s="5" t="s">
        <v>20</v>
      </c>
      <c r="C28" s="6" t="s">
        <v>61</v>
      </c>
      <c r="D28" s="7">
        <v>3.5</v>
      </c>
      <c r="E28" s="8" t="s">
        <v>59</v>
      </c>
      <c r="F28" s="9"/>
      <c r="G28" s="10"/>
      <c r="H28" s="11"/>
    </row>
    <row r="29" spans="2:8" ht="25.5" x14ac:dyDescent="0.2">
      <c r="B29" s="5" t="s">
        <v>34</v>
      </c>
      <c r="C29" s="6" t="s">
        <v>62</v>
      </c>
      <c r="D29" s="7">
        <v>1.6</v>
      </c>
      <c r="E29" s="8" t="s">
        <v>59</v>
      </c>
      <c r="F29" s="9"/>
      <c r="G29" s="10"/>
      <c r="H29" s="11"/>
    </row>
    <row r="30" spans="2:8" ht="14.25" x14ac:dyDescent="0.2">
      <c r="B30" s="12">
        <v>1.8</v>
      </c>
      <c r="C30" s="13" t="s">
        <v>6</v>
      </c>
      <c r="D30" s="7"/>
      <c r="E30" s="8"/>
      <c r="F30" s="9"/>
      <c r="G30" s="10"/>
      <c r="H30" s="11"/>
    </row>
    <row r="31" spans="2:8" ht="14.25" x14ac:dyDescent="0.2">
      <c r="B31" s="5" t="s">
        <v>21</v>
      </c>
      <c r="C31" s="6" t="s">
        <v>63</v>
      </c>
      <c r="D31" s="7">
        <v>42</v>
      </c>
      <c r="E31" s="8" t="s">
        <v>59</v>
      </c>
      <c r="F31" s="9"/>
      <c r="G31" s="10"/>
      <c r="H31" s="11"/>
    </row>
    <row r="32" spans="2:8" ht="25.5" x14ac:dyDescent="0.2">
      <c r="B32" s="5" t="s">
        <v>35</v>
      </c>
      <c r="C32" s="6" t="s">
        <v>64</v>
      </c>
      <c r="D32" s="7">
        <v>12</v>
      </c>
      <c r="E32" s="8" t="s">
        <v>52</v>
      </c>
      <c r="F32" s="9"/>
      <c r="G32" s="10"/>
      <c r="H32" s="11"/>
    </row>
    <row r="33" spans="2:8" ht="51" x14ac:dyDescent="0.2">
      <c r="B33" s="5" t="s">
        <v>79</v>
      </c>
      <c r="C33" s="6" t="s">
        <v>65</v>
      </c>
      <c r="D33" s="7">
        <v>42</v>
      </c>
      <c r="E33" s="8" t="s">
        <v>59</v>
      </c>
      <c r="F33" s="9"/>
      <c r="G33" s="10"/>
      <c r="H33" s="11"/>
    </row>
    <row r="34" spans="2:8" ht="38.25" x14ac:dyDescent="0.2">
      <c r="B34" s="5"/>
      <c r="C34" s="62" t="s">
        <v>103</v>
      </c>
      <c r="D34" s="7"/>
      <c r="E34" s="8"/>
      <c r="F34" s="9"/>
      <c r="G34" s="10"/>
      <c r="H34" s="11"/>
    </row>
    <row r="35" spans="2:8" ht="14.25" x14ac:dyDescent="0.2">
      <c r="B35" s="12">
        <v>1.9</v>
      </c>
      <c r="C35" s="13" t="s">
        <v>66</v>
      </c>
      <c r="D35" s="7"/>
      <c r="E35" s="8"/>
      <c r="F35" s="9"/>
      <c r="G35" s="10"/>
      <c r="H35" s="11"/>
    </row>
    <row r="36" spans="2:8" ht="51" x14ac:dyDescent="0.2">
      <c r="B36" s="5" t="s">
        <v>36</v>
      </c>
      <c r="C36" s="6" t="s">
        <v>93</v>
      </c>
      <c r="D36" s="7">
        <v>1</v>
      </c>
      <c r="E36" s="8" t="s">
        <v>57</v>
      </c>
      <c r="F36" s="9"/>
      <c r="G36" s="10"/>
      <c r="H36" s="11"/>
    </row>
    <row r="37" spans="2:8" ht="14.25" x14ac:dyDescent="0.2">
      <c r="B37" s="15">
        <v>1.1000000000000001</v>
      </c>
      <c r="C37" s="13" t="s">
        <v>7</v>
      </c>
      <c r="D37" s="7"/>
      <c r="E37" s="8"/>
      <c r="F37" s="9"/>
      <c r="G37" s="10"/>
      <c r="H37" s="11"/>
    </row>
    <row r="38" spans="2:8" ht="51" x14ac:dyDescent="0.2">
      <c r="B38" s="5" t="s">
        <v>37</v>
      </c>
      <c r="C38" s="6" t="s">
        <v>94</v>
      </c>
      <c r="D38" s="7">
        <v>3.5</v>
      </c>
      <c r="E38" s="8" t="s">
        <v>59</v>
      </c>
      <c r="F38" s="9"/>
      <c r="G38" s="10"/>
      <c r="H38" s="11"/>
    </row>
    <row r="39" spans="2:8" ht="14.25" x14ac:dyDescent="0.2">
      <c r="B39" s="15">
        <v>4.1100000000000003</v>
      </c>
      <c r="C39" s="13" t="s">
        <v>12</v>
      </c>
      <c r="D39" s="7"/>
      <c r="E39" s="8"/>
      <c r="F39" s="9"/>
      <c r="G39" s="10"/>
      <c r="H39" s="11"/>
    </row>
    <row r="40" spans="2:8" ht="38.25" x14ac:dyDescent="0.2">
      <c r="B40" s="5" t="s">
        <v>23</v>
      </c>
      <c r="C40" s="6" t="s">
        <v>67</v>
      </c>
      <c r="D40" s="7">
        <v>10</v>
      </c>
      <c r="E40" s="8" t="s">
        <v>52</v>
      </c>
      <c r="F40" s="9"/>
      <c r="G40" s="10"/>
      <c r="H40" s="11"/>
    </row>
    <row r="41" spans="2:8" ht="38.25" x14ac:dyDescent="0.2">
      <c r="B41" s="5" t="s">
        <v>24</v>
      </c>
      <c r="C41" s="6" t="s">
        <v>68</v>
      </c>
      <c r="D41" s="7">
        <v>1</v>
      </c>
      <c r="E41" s="8" t="s">
        <v>57</v>
      </c>
      <c r="F41" s="9"/>
      <c r="G41" s="10"/>
      <c r="H41" s="11"/>
    </row>
    <row r="42" spans="2:8" ht="38.25" x14ac:dyDescent="0.2">
      <c r="B42" s="5" t="s">
        <v>25</v>
      </c>
      <c r="C42" s="6" t="s">
        <v>69</v>
      </c>
      <c r="D42" s="7">
        <v>3</v>
      </c>
      <c r="E42" s="8" t="s">
        <v>57</v>
      </c>
      <c r="F42" s="9"/>
      <c r="G42" s="10"/>
      <c r="H42" s="11"/>
    </row>
    <row r="43" spans="2:8" ht="14.25" x14ac:dyDescent="0.2">
      <c r="B43" s="5"/>
      <c r="C43" s="62"/>
      <c r="D43" s="7"/>
      <c r="E43" s="8"/>
      <c r="F43" s="9"/>
      <c r="G43" s="10"/>
      <c r="H43" s="11"/>
    </row>
    <row r="44" spans="2:8" ht="14.25" x14ac:dyDescent="0.2">
      <c r="B44" s="15">
        <v>1.1200000000000001</v>
      </c>
      <c r="C44" s="13" t="s">
        <v>70</v>
      </c>
      <c r="D44" s="7"/>
      <c r="E44" s="8"/>
      <c r="F44" s="9"/>
      <c r="G44" s="10"/>
      <c r="H44" s="11"/>
    </row>
    <row r="45" spans="2:8" ht="40.15" customHeight="1" x14ac:dyDescent="0.2">
      <c r="B45" s="5" t="s">
        <v>38</v>
      </c>
      <c r="C45" s="6" t="s">
        <v>95</v>
      </c>
      <c r="D45" s="7">
        <v>6</v>
      </c>
      <c r="E45" s="8" t="s">
        <v>52</v>
      </c>
      <c r="F45" s="9"/>
      <c r="G45" s="10"/>
      <c r="H45" s="11"/>
    </row>
    <row r="46" spans="2:8" ht="51" x14ac:dyDescent="0.2">
      <c r="B46" s="5"/>
      <c r="C46" s="63" t="s">
        <v>102</v>
      </c>
      <c r="D46" s="7"/>
      <c r="E46" s="8"/>
      <c r="F46" s="9"/>
      <c r="G46" s="10"/>
      <c r="H46" s="11"/>
    </row>
    <row r="47" spans="2:8" ht="14.25" x14ac:dyDescent="0.2">
      <c r="B47" s="15">
        <v>1.1299999999999999</v>
      </c>
      <c r="C47" s="13" t="s">
        <v>13</v>
      </c>
      <c r="D47" s="7"/>
      <c r="E47" s="8"/>
      <c r="F47" s="9"/>
      <c r="G47" s="10"/>
      <c r="H47" s="11"/>
    </row>
    <row r="48" spans="2:8" ht="53.45" customHeight="1" x14ac:dyDescent="0.2">
      <c r="B48" s="5" t="s">
        <v>39</v>
      </c>
      <c r="C48" s="6" t="s">
        <v>90</v>
      </c>
      <c r="D48" s="7">
        <v>1</v>
      </c>
      <c r="E48" s="8" t="s">
        <v>57</v>
      </c>
      <c r="F48" s="9"/>
      <c r="G48" s="10"/>
      <c r="H48" s="11"/>
    </row>
    <row r="49" spans="2:8" ht="43.9" customHeight="1" x14ac:dyDescent="0.2">
      <c r="B49" s="5"/>
      <c r="C49" s="6" t="s">
        <v>71</v>
      </c>
      <c r="D49" s="7"/>
      <c r="E49" s="8"/>
      <c r="F49" s="9"/>
      <c r="G49" s="10"/>
      <c r="H49" s="11"/>
    </row>
    <row r="50" spans="2:8" ht="24.75" customHeight="1" x14ac:dyDescent="0.2">
      <c r="B50" s="15">
        <v>1.1399999999999999</v>
      </c>
      <c r="C50" s="13" t="s">
        <v>72</v>
      </c>
      <c r="D50" s="7"/>
      <c r="E50" s="8"/>
      <c r="F50" s="9"/>
      <c r="G50" s="10"/>
      <c r="H50" s="11"/>
    </row>
    <row r="51" spans="2:8" ht="38.25" x14ac:dyDescent="0.2">
      <c r="B51" s="5" t="s">
        <v>80</v>
      </c>
      <c r="C51" s="6" t="s">
        <v>73</v>
      </c>
      <c r="D51" s="7">
        <v>40</v>
      </c>
      <c r="E51" s="8" t="s">
        <v>52</v>
      </c>
      <c r="F51" s="9"/>
      <c r="G51" s="10"/>
      <c r="H51" s="11"/>
    </row>
    <row r="52" spans="2:8" ht="38.25" x14ac:dyDescent="0.2">
      <c r="B52" s="5" t="s">
        <v>81</v>
      </c>
      <c r="C52" s="6" t="s">
        <v>74</v>
      </c>
      <c r="D52" s="7">
        <v>1</v>
      </c>
      <c r="E52" s="8" t="s">
        <v>57</v>
      </c>
      <c r="F52" s="9"/>
      <c r="G52" s="10"/>
      <c r="H52" s="11"/>
    </row>
    <row r="53" spans="2:8" ht="38.25" x14ac:dyDescent="0.2">
      <c r="B53" s="5" t="s">
        <v>82</v>
      </c>
      <c r="C53" s="6" t="s">
        <v>75</v>
      </c>
      <c r="D53" s="7">
        <v>1</v>
      </c>
      <c r="E53" s="8" t="s">
        <v>57</v>
      </c>
      <c r="F53" s="9"/>
      <c r="G53" s="10"/>
      <c r="H53" s="11"/>
    </row>
    <row r="54" spans="2:8" ht="38.25" x14ac:dyDescent="0.2">
      <c r="B54" s="5" t="s">
        <v>83</v>
      </c>
      <c r="C54" s="6" t="s">
        <v>76</v>
      </c>
      <c r="D54" s="7">
        <v>1</v>
      </c>
      <c r="E54" s="8" t="s">
        <v>57</v>
      </c>
      <c r="F54" s="9"/>
      <c r="G54" s="10"/>
      <c r="H54" s="11"/>
    </row>
    <row r="55" spans="2:8" ht="25.5" x14ac:dyDescent="0.2">
      <c r="B55" s="5" t="s">
        <v>84</v>
      </c>
      <c r="C55" s="6" t="s">
        <v>77</v>
      </c>
      <c r="D55" s="7">
        <v>1</v>
      </c>
      <c r="E55" s="8" t="s">
        <v>57</v>
      </c>
      <c r="F55" s="9"/>
      <c r="G55" s="10"/>
      <c r="H55" s="11"/>
    </row>
    <row r="56" spans="2:8" ht="127.5" x14ac:dyDescent="0.2">
      <c r="B56" s="5"/>
      <c r="C56" s="16" t="s">
        <v>91</v>
      </c>
      <c r="D56" s="7"/>
      <c r="E56" s="8"/>
      <c r="F56" s="9"/>
      <c r="G56" s="10"/>
      <c r="H56" s="11"/>
    </row>
    <row r="57" spans="2:8" ht="30" customHeight="1" x14ac:dyDescent="0.2">
      <c r="B57" s="15">
        <v>1.1499999999999999</v>
      </c>
      <c r="C57" s="13" t="s">
        <v>87</v>
      </c>
      <c r="D57" s="7"/>
      <c r="E57" s="8"/>
      <c r="F57" s="9"/>
      <c r="G57" s="10"/>
      <c r="H57" s="11"/>
    </row>
    <row r="58" spans="2:8" ht="30" customHeight="1" x14ac:dyDescent="0.2">
      <c r="B58" s="5" t="s">
        <v>88</v>
      </c>
      <c r="C58" s="6" t="s">
        <v>89</v>
      </c>
      <c r="D58" s="7">
        <v>1</v>
      </c>
      <c r="E58" s="8" t="s">
        <v>57</v>
      </c>
      <c r="F58" s="17"/>
      <c r="G58" s="10"/>
      <c r="H58" s="11"/>
    </row>
    <row r="59" spans="2:8" ht="15" thickBot="1" x14ac:dyDescent="0.25">
      <c r="B59" s="18"/>
      <c r="C59" s="19"/>
      <c r="D59" s="20"/>
      <c r="E59" s="21"/>
      <c r="F59" s="22"/>
      <c r="G59" s="23"/>
      <c r="H59" s="24"/>
    </row>
    <row r="60" spans="2:8" ht="14.25" x14ac:dyDescent="0.2">
      <c r="B60" s="44"/>
      <c r="C60" s="45"/>
      <c r="D60" s="46"/>
      <c r="E60" s="47"/>
      <c r="F60" s="48"/>
      <c r="G60" s="49"/>
      <c r="H60" s="50"/>
    </row>
    <row r="61" spans="2:8" ht="18.75" customHeight="1" x14ac:dyDescent="0.2">
      <c r="B61" s="51"/>
      <c r="C61" s="52" t="s">
        <v>98</v>
      </c>
      <c r="D61" s="53"/>
      <c r="E61" s="54"/>
      <c r="F61" s="55"/>
      <c r="G61" s="53"/>
      <c r="H61" s="56">
        <f>SUM(H3:H59)</f>
        <v>0</v>
      </c>
    </row>
    <row r="62" spans="2:8" ht="15" x14ac:dyDescent="0.2">
      <c r="B62" s="51"/>
      <c r="C62" s="52" t="s">
        <v>99</v>
      </c>
      <c r="D62" s="53"/>
      <c r="E62" s="54"/>
      <c r="F62" s="55"/>
      <c r="G62" s="53"/>
      <c r="H62" s="56">
        <f>ROUND(H61*0.25,2)</f>
        <v>0</v>
      </c>
    </row>
    <row r="63" spans="2:8" ht="15" x14ac:dyDescent="0.2">
      <c r="B63" s="51"/>
      <c r="C63" s="52" t="s">
        <v>100</v>
      </c>
      <c r="D63" s="53"/>
      <c r="E63" s="54"/>
      <c r="F63" s="55"/>
      <c r="G63" s="53"/>
      <c r="H63" s="56">
        <f>ROUND(SUM(H61:H62)*0.13,2)</f>
        <v>0</v>
      </c>
    </row>
    <row r="64" spans="2:8" ht="18.75" thickBot="1" x14ac:dyDescent="0.25">
      <c r="B64" s="57"/>
      <c r="C64" s="58" t="s">
        <v>101</v>
      </c>
      <c r="D64" s="58"/>
      <c r="E64" s="58"/>
      <c r="F64" s="59"/>
      <c r="G64" s="60"/>
      <c r="H64" s="61">
        <f>SUM(H61:H63)</f>
        <v>0</v>
      </c>
    </row>
    <row r="254" ht="28.5" customHeight="1" x14ac:dyDescent="0.2"/>
    <row r="257" spans="2:8" s="4" customFormat="1" x14ac:dyDescent="0.2">
      <c r="B257" s="2"/>
      <c r="C257" s="2"/>
      <c r="D257" s="2"/>
      <c r="E257" s="2"/>
      <c r="F257" s="3"/>
      <c r="G257" s="1"/>
      <c r="H257" s="2"/>
    </row>
    <row r="259" spans="2:8" s="4" customFormat="1" x14ac:dyDescent="0.2">
      <c r="B259" s="2"/>
      <c r="C259" s="2"/>
      <c r="D259" s="2"/>
      <c r="E259" s="2"/>
      <c r="F259" s="3"/>
      <c r="G259" s="1"/>
      <c r="H259" s="2"/>
    </row>
    <row r="260" spans="2:8" s="4" customFormat="1" hidden="1" x14ac:dyDescent="0.2">
      <c r="B260" s="2"/>
      <c r="C260" s="2"/>
      <c r="D260" s="2"/>
      <c r="E260" s="2"/>
      <c r="F260" s="3"/>
      <c r="G260" s="1"/>
      <c r="H260" s="2"/>
    </row>
    <row r="261" spans="2:8" s="4" customFormat="1" x14ac:dyDescent="0.2">
      <c r="B261" s="2"/>
      <c r="C261" s="2"/>
      <c r="D261" s="2"/>
      <c r="E261" s="2"/>
      <c r="F261" s="3"/>
      <c r="G261" s="1"/>
      <c r="H261" s="2"/>
    </row>
    <row r="262" spans="2:8" s="4" customFormat="1" hidden="1" x14ac:dyDescent="0.2">
      <c r="B262" s="2"/>
      <c r="C262" s="2"/>
      <c r="D262" s="2"/>
      <c r="E262" s="2"/>
      <c r="F262" s="3"/>
      <c r="G262" s="1"/>
      <c r="H262" s="2"/>
    </row>
    <row r="263" spans="2:8" s="4" customFormat="1" hidden="1" x14ac:dyDescent="0.2">
      <c r="B263" s="2"/>
      <c r="C263" s="2"/>
      <c r="D263" s="2"/>
      <c r="E263" s="2"/>
      <c r="F263" s="3"/>
      <c r="G263" s="1"/>
      <c r="H263" s="2"/>
    </row>
    <row r="264" spans="2:8" s="4" customFormat="1" hidden="1" x14ac:dyDescent="0.2">
      <c r="B264" s="2"/>
      <c r="C264" s="2"/>
      <c r="D264" s="2"/>
      <c r="E264" s="2"/>
      <c r="F264" s="3"/>
      <c r="G264" s="1"/>
      <c r="H264" s="2"/>
    </row>
    <row r="267" spans="2:8" ht="15.75" customHeight="1" x14ac:dyDescent="0.2"/>
    <row r="268" spans="2:8" ht="15.75" customHeight="1" x14ac:dyDescent="0.2"/>
    <row r="269" spans="2:8" ht="18.75" customHeight="1" x14ac:dyDescent="0.2"/>
    <row r="277" ht="12.75" customHeight="1" x14ac:dyDescent="0.2"/>
    <row r="278" ht="12.75" customHeight="1" x14ac:dyDescent="0.2"/>
    <row r="280" ht="18.75" customHeight="1" x14ac:dyDescent="0.2"/>
    <row r="318" ht="16.5" customHeight="1" x14ac:dyDescent="0.2"/>
  </sheetData>
  <mergeCells count="1">
    <mergeCell ref="B1:H1"/>
  </mergeCells>
  <printOptions horizontalCentered="1"/>
  <pageMargins left="0.62992125984251968" right="0.43307086614173229" top="0.82677165354330717" bottom="0.59055118110236227" header="0" footer="0"/>
  <pageSetup scale="7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vt:lpstr>
      <vt:lpstr>PRESUPUESTO!Área_de_impresión</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Ing.;Ing Jovel</dc:creator>
  <cp:lastModifiedBy>Erick Nahum Pacheco Valiente</cp:lastModifiedBy>
  <cp:lastPrinted>2021-03-24T20:39:41Z</cp:lastPrinted>
  <dcterms:created xsi:type="dcterms:W3CDTF">2010-07-16T19:07:45Z</dcterms:created>
  <dcterms:modified xsi:type="dcterms:W3CDTF">2021-03-24T20:39:52Z</dcterms:modified>
</cp:coreProperties>
</file>