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C:\Users\epacheco\Desktop\MINSAL PROYECTOS\22_49 OBRAS MENORES 21 12 2020\CARPETA TECNICA 19_OBRAS MENORES SANTA ANA\3. 19 OBRAS DE SANEAMIENTO\06-UCSF_Candelaria_Frontera\"/>
    </mc:Choice>
  </mc:AlternateContent>
  <xr:revisionPtr revIDLastSave="0" documentId="13_ncr:1_{1D77CABE-55B2-4740-B36B-CD58A0A5B303}" xr6:coauthVersionLast="36" xr6:coauthVersionMax="45" xr10:uidLastSave="{00000000-0000-0000-0000-000000000000}"/>
  <bookViews>
    <workbookView xWindow="-120" yWindow="-120" windowWidth="19440" windowHeight="11760" activeTab="1" xr2:uid="{00000000-000D-0000-FFFF-FFFF00000000}"/>
  </bookViews>
  <sheets>
    <sheet name="Formulario" sheetId="11" r:id="rId1"/>
    <sheet name="PRESUPUESTO" sheetId="12" r:id="rId2"/>
  </sheets>
  <definedNames>
    <definedName name="_xlnm.Print_Area" localSheetId="0">Formulario!$B$1:$H$167</definedName>
    <definedName name="_xlnm.Print_Area" localSheetId="1">PRESUPUESTO!$B$1:$H$127</definedName>
    <definedName name="_xlnm.Print_Titles" localSheetId="0">Formulario!$1:$2</definedName>
    <definedName name="_xlnm.Print_Titles" localSheetId="1">PRESUPUESTO!$1:$2</definedName>
  </definedNames>
  <calcPr calcId="191029"/>
</workbook>
</file>

<file path=xl/calcChain.xml><?xml version="1.0" encoding="utf-8"?>
<calcChain xmlns="http://schemas.openxmlformats.org/spreadsheetml/2006/main">
  <c r="G164" i="11" l="1"/>
  <c r="G163" i="11"/>
  <c r="G162" i="11"/>
  <c r="G160" i="11"/>
  <c r="G158" i="11"/>
  <c r="G157" i="11"/>
  <c r="G155" i="11"/>
  <c r="G153" i="11"/>
  <c r="G152" i="11"/>
  <c r="G151" i="11"/>
  <c r="G150" i="11"/>
  <c r="G149" i="11"/>
  <c r="G148" i="11"/>
  <c r="G146" i="11"/>
  <c r="G145" i="11"/>
  <c r="G143" i="11"/>
  <c r="G142" i="11"/>
  <c r="G141" i="11"/>
  <c r="G140" i="11"/>
  <c r="G138" i="11"/>
  <c r="G137" i="11"/>
  <c r="G135" i="11"/>
  <c r="G133" i="11"/>
  <c r="G131" i="11"/>
  <c r="G130" i="11"/>
  <c r="G129" i="11"/>
  <c r="G128" i="11"/>
  <c r="G127" i="11"/>
  <c r="G125" i="11"/>
  <c r="G124" i="11"/>
  <c r="G123" i="11"/>
  <c r="G122" i="11"/>
  <c r="D121" i="11"/>
  <c r="G121" i="11" s="1"/>
  <c r="G119" i="11"/>
  <c r="G115" i="11"/>
  <c r="G112" i="11"/>
  <c r="G111" i="11"/>
  <c r="G110" i="11"/>
  <c r="G109" i="11"/>
  <c r="G108" i="11"/>
  <c r="G107" i="11"/>
  <c r="G106" i="11"/>
  <c r="G105" i="11"/>
  <c r="G104" i="11"/>
  <c r="G103" i="11"/>
  <c r="G102" i="11"/>
  <c r="G100" i="11"/>
  <c r="G99" i="11"/>
  <c r="G98" i="11"/>
  <c r="G97" i="11"/>
  <c r="G96" i="11"/>
  <c r="G95" i="11"/>
  <c r="G94" i="11"/>
  <c r="G93" i="11"/>
  <c r="G92" i="11"/>
  <c r="G91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1" i="11"/>
  <c r="G67" i="11"/>
  <c r="G66" i="11"/>
  <c r="G64" i="11"/>
  <c r="G63" i="11"/>
  <c r="G62" i="11"/>
  <c r="G61" i="11"/>
  <c r="G60" i="11"/>
  <c r="G58" i="11"/>
  <c r="G57" i="11"/>
  <c r="G55" i="11"/>
  <c r="G53" i="11"/>
  <c r="G51" i="11"/>
  <c r="G50" i="11"/>
  <c r="G49" i="11"/>
  <c r="G48" i="11"/>
  <c r="G46" i="11"/>
  <c r="G45" i="11"/>
  <c r="G43" i="11"/>
  <c r="G42" i="11"/>
  <c r="G41" i="11"/>
  <c r="G40" i="11"/>
  <c r="G39" i="11"/>
  <c r="G37" i="11"/>
  <c r="G33" i="11"/>
  <c r="G31" i="11"/>
  <c r="G30" i="11"/>
  <c r="G28" i="11"/>
  <c r="G27" i="11"/>
  <c r="G23" i="11"/>
  <c r="G21" i="11"/>
  <c r="G19" i="11"/>
  <c r="G17" i="11"/>
  <c r="G16" i="11"/>
  <c r="G15" i="11"/>
  <c r="G13" i="11"/>
  <c r="G11" i="11"/>
  <c r="G9" i="11"/>
  <c r="G8" i="11"/>
  <c r="G6" i="11"/>
  <c r="G5" i="11"/>
  <c r="H25" i="11" l="1"/>
  <c r="H3" i="11"/>
  <c r="H117" i="11"/>
  <c r="H166" i="11" s="1"/>
  <c r="H35" i="11"/>
  <c r="H69" i="11"/>
</calcChain>
</file>

<file path=xl/sharedStrings.xml><?xml version="1.0" encoding="utf-8"?>
<sst xmlns="http://schemas.openxmlformats.org/spreadsheetml/2006/main" count="649" uniqueCount="248">
  <si>
    <t>Solera de corona 30 X 15 CM. 4 # 4 + EST. # 2 @ 15 CM. F´C=210 KG/CM2</t>
  </si>
  <si>
    <t>Cargadero y Mo 20 x 15 cm 4#3, Est. #2 @ 15 cm F´C=210 KG/CM2</t>
  </si>
  <si>
    <t>Solera SI de 20x15 cm 2#3 + grapa # 2 @ 15 cm f'c=210 KG/CM2</t>
  </si>
  <si>
    <t>Pared de bloque de 15 R.V.#3@60 R.H.#2@40  lleno de celdas con concreto tipo Grout fluido, resistencia 140 Kg/cms2 y revenimiento  de 8 pulgadas</t>
  </si>
  <si>
    <t>Repello de superficies verticales e= 0.02 M= 1:4 se aplicará en las áreas mostradas en los planos, la nervadura expuesta tanto vertical como horizontal será repellada al mismo plano de la pared y su altura llegara 10 cm sobre el nivel de cielo reflejado</t>
  </si>
  <si>
    <t>Solera de fundación SF-1 de 40 x 25 cms. con  4 # 4 y estribos # 3 @ 15 cms., revenimiento de  5 pulgadas máximo y resistencia a la compresión de  210 kg/cm2.</t>
  </si>
  <si>
    <t>Nervio N-1 de 0.05-0.15x 0.15 variable, 1#4 revenimiento de  5 pulgadas máximo y resistencia a la compresión de  210 kg/cm2.</t>
  </si>
  <si>
    <t>Polín P-1, 1 polín tipo "C" de 4"x2.0", chapa 14 ,</t>
  </si>
  <si>
    <t>Botaguas terminal de lamina metálica troquelada de aluminio y zinc cal. 24 grado 80</t>
  </si>
  <si>
    <t>INSTALACIONES ELÉCTRICAS</t>
  </si>
  <si>
    <t>CONSTRUCCION DE CASETA PARA DEPOSITO DE DESECHOS COMUNES</t>
  </si>
  <si>
    <t>Trazo y Nivelacion</t>
  </si>
  <si>
    <t>Excavacion a mano hasta 1.50 m (mat.semi duro) (en fundaciones)</t>
  </si>
  <si>
    <t>Relleno compactado  suelo cemento con material selecto (en fundaciones)</t>
  </si>
  <si>
    <t>Relleno compactado con material selecto (en pisos)</t>
  </si>
  <si>
    <t>Solera de fundacion 30 x 20 cm. 4 # 3 + est. # 2 @ 20 cm. f´c=210 kg/cm2</t>
  </si>
  <si>
    <t>Bloque solera (si) 15x20x40 1#3 f´c=210</t>
  </si>
  <si>
    <t>Polin "c" de 4" chapa 14</t>
  </si>
  <si>
    <t>Polin c-4" encajuelado chapa # 14</t>
  </si>
  <si>
    <t>Tubo estructural de 1"x1" chapa 14 @20cm. l= 66 cm. anclado a solera. incluye pletina de 1 1/2" x 3/16"</t>
  </si>
  <si>
    <t>Ttubo estructural de ø  3/4". l= 24 cm. anclado a solera. incluye pletina de 1 1/2" x 3/16"</t>
  </si>
  <si>
    <t>Pared bloque de 15r.v.#3@60r.h.#2@40</t>
  </si>
  <si>
    <t>Cubierta de techo c/lamina zinc alum sin estructur</t>
  </si>
  <si>
    <t>Piso encementado t/acera s/piedra cuarta</t>
  </si>
  <si>
    <t>Forja de grada c / lad. barro. inc. repello huella= 30cm</t>
  </si>
  <si>
    <t>Repello de superficies verticales e= 0.02 m= 1:4</t>
  </si>
  <si>
    <t>Afinado de superficies verticales  1:1</t>
  </si>
  <si>
    <t>Repello de cuadrados 0.2 m. de ancho e=0.02 m 1:4</t>
  </si>
  <si>
    <t>Afinado de cuadrados 0.2 m de ancho  1:1</t>
  </si>
  <si>
    <t>Pintura de aceite</t>
  </si>
  <si>
    <t>Puerta metalica 2 Hojas, estructura de angulo 1 1/2"x1 /2" x 1/8". Forro de lamina 1/16". Contramarco metalico y pasadores</t>
  </si>
  <si>
    <t>Puerta metalica de 1 hoja. Estructura de angulo de 1  1/2''x1 1/2" x 1/8". Forro de lamina 1/16" Contramarco metalico y pasadores</t>
  </si>
  <si>
    <t>No.</t>
  </si>
  <si>
    <t>DESCRIPCION</t>
  </si>
  <si>
    <t>TOTAL</t>
  </si>
  <si>
    <t>SG</t>
  </si>
  <si>
    <t>U</t>
  </si>
  <si>
    <t>ML</t>
  </si>
  <si>
    <t>M2</t>
  </si>
  <si>
    <t>M3</t>
  </si>
  <si>
    <t>TRAZO Y NIVELACION</t>
  </si>
  <si>
    <t>TERRACERIA MENOR</t>
  </si>
  <si>
    <t>Relleno compactado con material selecto  (en fundaciones)</t>
  </si>
  <si>
    <t>Relleno compactado suelo cemento 20:1 ) (en fundaciones)</t>
  </si>
  <si>
    <t>CONCRETO ESTRUCTURAL</t>
  </si>
  <si>
    <t>ESTRUCTURA METALICA</t>
  </si>
  <si>
    <t>PAREDES</t>
  </si>
  <si>
    <t>TECHOS</t>
  </si>
  <si>
    <t>M</t>
  </si>
  <si>
    <t>CU</t>
  </si>
  <si>
    <t>PISOS</t>
  </si>
  <si>
    <t>CIELOS</t>
  </si>
  <si>
    <t>ACABADOS</t>
  </si>
  <si>
    <t>Afinado de superficies verticales 1:1 se aplicará en las áreas mostradas en los planos a menos que específicamente se indique otra cosa, la nervadura expuesta tanto vertical como horizontal será afinara al mismo plano de la pared</t>
  </si>
  <si>
    <t>Repello de cuadrados 0.2 m. de ancho e=0.02 M 1:4 incluye aristas</t>
  </si>
  <si>
    <t>Afinado de cuadrados 0.2 m. de ancho  1:1 incluye aristas</t>
  </si>
  <si>
    <t>PUERTAS</t>
  </si>
  <si>
    <t>VENTANAS</t>
  </si>
  <si>
    <t>SEÑALIZACION</t>
  </si>
  <si>
    <t>SUB-TOTAL</t>
  </si>
  <si>
    <t>CANTIDAD</t>
  </si>
  <si>
    <t>UNIDAD</t>
  </si>
  <si>
    <t>PRECIO UNITARIO</t>
  </si>
  <si>
    <t>Trazo por unidad de área</t>
  </si>
  <si>
    <t>TOTAL DEL PROYECTO (incluye: costo directo, mano de obra, costo indirecto e IVA</t>
  </si>
  <si>
    <t>PROYECTO: “OBRAS DE SANEAMIENTO AMBIENTAL PARA LA UNIDAD COMUNITARIA DE SALUD FAMILIAR, DE CANDELARIA DE LA FRONTERA, DEPARTAMENTO DE SANTA ANA"</t>
  </si>
  <si>
    <t>Raspado, lijado, aplicación de PRIMER inhibidor de corrosion y pintura (dos manos de anticorrosivo), en estructura metalica en caseta de puriagua.</t>
  </si>
  <si>
    <t>Cubierta de techo c/lamina zinc alum sin estructura, 6.50 M2 aproximadamente</t>
  </si>
  <si>
    <t>Construcción de plataforma forjada donde se colocarán barriles plásticos, según detalle.</t>
  </si>
  <si>
    <t>reparacion de piso de concreto tipo acera</t>
  </si>
  <si>
    <t>Raspado, lijado y aplicación de  dos manos de Pintura de aceite en caseta de puriagua.</t>
  </si>
  <si>
    <t xml:space="preserve"> Reparacion de puerta metalica , incluye pintura</t>
  </si>
  <si>
    <t>AGUA POTABLE</t>
  </si>
  <si>
    <t>Tuberia pvc 1/2" 315 psi (incluye accesorios)</t>
  </si>
  <si>
    <t>Suministro de recipientes  plásticos de 20 galones de capacidad mínima con grifo de rosca incorporado, incluye canalizaciones hidrosanitarias .</t>
  </si>
  <si>
    <t>Grifos de bronce de ø 1/2" con rosca para manguera (grifo metalico)</t>
  </si>
  <si>
    <t>AGUAS NEGRAS</t>
  </si>
  <si>
    <t>Tapon inodoro de 2 pulgadas</t>
  </si>
  <si>
    <t>MUEBLES</t>
  </si>
  <si>
    <t>Reparacion de poceta de 0.60 x 0.60 de 0.30 de altura, con bloque de concreto de 15x20x40 cms, repellada y pulida.</t>
  </si>
  <si>
    <t>INSTALACIONES ELECTRICAS</t>
  </si>
  <si>
    <t>Suministro e instalacion de salida de tomacorriente  120v,  20 A, del tipo GFCI para equipo de puriagua, incluye accesorios canalizado y alambrado e instalación de placa ciega en tomacorriente existente</t>
  </si>
  <si>
    <t>REPARACION  DE CASETA PURIAGUA</t>
  </si>
  <si>
    <t>REPARACION DE CELDA Y CASETA DE BIOSIGURIDAD</t>
  </si>
  <si>
    <t>Raspado, lijado, aplicación de PRIMER inhibidor de corrosión (galvite una mano) y pintura (dos manos de anticorrosivo), en estructura metálica en celda de bioseguridad.</t>
  </si>
  <si>
    <t>Reparación de Tapadera de celda de Bioseguridad, incluye instalación de bisagras,  portacandado, candado y pintura (tres manos de anticorrosivo)</t>
  </si>
  <si>
    <t>LIMPIEZA, DESALOJO E IMPREAVILIZACION DEL POZO</t>
  </si>
  <si>
    <t xml:space="preserve">Desalojo de agua y desechos, limpieza y desinfección del pozo </t>
  </si>
  <si>
    <t>Rótulo de nomenclatura de ambiente de vinil  acrílico de 10 x 25 cm a ubicarse al frente parte superior de la celda, detallando el nombre en mayúscula (Celda de Bioseguridad) .</t>
  </si>
  <si>
    <t>2.1.01</t>
  </si>
  <si>
    <t>2.2.01</t>
  </si>
  <si>
    <t>Descapote e=30cm</t>
  </si>
  <si>
    <t>2.2.02</t>
  </si>
  <si>
    <t>Nivelacion, limpieza y desalojo, en lugar donde se construirá la Bodega de Inflamables y productos químicos</t>
  </si>
  <si>
    <t>2.3.01</t>
  </si>
  <si>
    <t>2.1.02</t>
  </si>
  <si>
    <t>3.1.01</t>
  </si>
  <si>
    <t>3.2.01</t>
  </si>
  <si>
    <t>3.2.02</t>
  </si>
  <si>
    <t>3.2.03</t>
  </si>
  <si>
    <t>3.2.04</t>
  </si>
  <si>
    <t>3.2.05</t>
  </si>
  <si>
    <t>3.3.01</t>
  </si>
  <si>
    <t>3.3.02</t>
  </si>
  <si>
    <t>3.4.01</t>
  </si>
  <si>
    <t>3.4.02</t>
  </si>
  <si>
    <t>3.4.03</t>
  </si>
  <si>
    <t>3.4.04</t>
  </si>
  <si>
    <t>3.5.01</t>
  </si>
  <si>
    <t>3.6.01</t>
  </si>
  <si>
    <t>3.7.01</t>
  </si>
  <si>
    <t>3.7.02</t>
  </si>
  <si>
    <t>3.8.01</t>
  </si>
  <si>
    <t>3.8.02</t>
  </si>
  <si>
    <t>3.8.03</t>
  </si>
  <si>
    <t>3.8.04</t>
  </si>
  <si>
    <t>3.8.05</t>
  </si>
  <si>
    <t>3.9.01</t>
  </si>
  <si>
    <t>3.9.02</t>
  </si>
  <si>
    <t>1.2.01</t>
  </si>
  <si>
    <t>1.2.02</t>
  </si>
  <si>
    <t>1.3.01</t>
  </si>
  <si>
    <t>1.4.01</t>
  </si>
  <si>
    <t>1.5.01</t>
  </si>
  <si>
    <t>1.5.02</t>
  </si>
  <si>
    <t>1.5.03</t>
  </si>
  <si>
    <t>1.6.01</t>
  </si>
  <si>
    <t>1.7.01</t>
  </si>
  <si>
    <t>1.8.01</t>
  </si>
  <si>
    <t>Descapote e=30 cm</t>
  </si>
  <si>
    <t>CONSTRUCCION CASETA ALMACENAMIENTO TEMPORAL DESECHOS BIOINFECCIOSOS</t>
  </si>
  <si>
    <t>5.1.01</t>
  </si>
  <si>
    <t>5.2.01</t>
  </si>
  <si>
    <t>Excavación a mano de 1.50 a 3.00 m (mat.semi duro)</t>
  </si>
  <si>
    <t>5.2.02</t>
  </si>
  <si>
    <t>Relleno compactado con material selecto (en fundaciones)</t>
  </si>
  <si>
    <t>5.2.03</t>
  </si>
  <si>
    <t>Relleno compactado suelo-cem. 20:1 (c/mat.selecto) (en fundaciones)</t>
  </si>
  <si>
    <t>5.3.01</t>
  </si>
  <si>
    <t>Solera de fundación "SFT" de 40 cms x 25 cms, con 4 # 4 y estribo # 3 @ 15 cms</t>
  </si>
  <si>
    <t>5.3.02</t>
  </si>
  <si>
    <t>Solera intermedia de 20 cms x 15 cms, con 2 # 3 y ganchos # 2 @ 15cms,</t>
  </si>
  <si>
    <t>5.3.03</t>
  </si>
  <si>
    <t>Solera de corona 20 x 15 cm. 4 # 3 + est. # 2 @ 15 cm. f´c=210 kg/cm2 (incluye mojinetes)</t>
  </si>
  <si>
    <t>5.3.04</t>
  </si>
  <si>
    <t>Nervio N-1 de 5-15 cms x 15cms, con 1 # 4</t>
  </si>
  <si>
    <t>5.4.01</t>
  </si>
  <si>
    <t>Polín c de 4" x 1/16"</t>
  </si>
  <si>
    <t>5.5.01</t>
  </si>
  <si>
    <t>5.6.01</t>
  </si>
  <si>
    <t>Cubierta de lamina metálica troquelada de aluminio y zinc  cal. 24 grado 80 .</t>
  </si>
  <si>
    <t>5.7.01</t>
  </si>
  <si>
    <t>Hechura de piso de concreto tipo acera, resistencia a la compresión de f´c= 180kg/cm2, sobre  20 cms de suelo cemento en proporción 20:1. Incluye: bordes redondeados entre paredes y piso.</t>
  </si>
  <si>
    <t>5.7.02</t>
  </si>
  <si>
    <t>Construcción de acera perimetral de concreto simple, sobre relleno de 30 cms de material selecto (PISO CONCRETO SIMPLE CONCRETO 1:2:4)</t>
  </si>
  <si>
    <t>5.8.01</t>
  </si>
  <si>
    <t>Repello de superficies verticales e= 0.02 m= 1:4, incluye bordes redondeados entre paredes.</t>
  </si>
  <si>
    <t>5.8.02</t>
  </si>
  <si>
    <t>Repello de superficies horizontales 0.02 m 1:4</t>
  </si>
  <si>
    <t>Afinado de superficies horizontales 1:1</t>
  </si>
  <si>
    <t>Pintura tipo epoxica, aplicar en piso y paredes, de la mejor calidad, incluye preparación de la superficie según requerimientos del fabricante de la pintura.</t>
  </si>
  <si>
    <t>Aplicación de pintura de aceite mate en paredes exteriores.</t>
  </si>
  <si>
    <t>5.9.01</t>
  </si>
  <si>
    <t>Puerta metálica con estructura  de tubo industrial de 1 1/4''  y contramarco de ángulo de 1 1/2 '' x 1 1/2'' x 1/4 '', con refuerzos intermedios y doble  forro de lamina de 1/16" pintada, incluye herrajes, chapa y otros, según detalle en planos</t>
  </si>
  <si>
    <t>5.10.01</t>
  </si>
  <si>
    <t>Ventana de estructura metálica a una altura de repisa de 1.00 m., de varilla #3 colocadas en forma diagonal (45°) a cada 0.10 m. en ambos sentidos,  soldados a marco de ángulo de 1 14" x 1 1/4"  x 1/8", pintados con 2 manos de pintura anticorrosivo y 1 de aceite de primera calidad, según detalle en planos</t>
  </si>
  <si>
    <t>5.11.01</t>
  </si>
  <si>
    <t>Excavación a mano hasta 1.50 m (material blando)</t>
  </si>
  <si>
    <t>5.11.02</t>
  </si>
  <si>
    <t>Relleno compactado con material existente</t>
  </si>
  <si>
    <t>Tubería pvc jc 1/2" 315 psi (incluye accesorios)</t>
  </si>
  <si>
    <t>Grifo metálico</t>
  </si>
  <si>
    <t>5.12.01</t>
  </si>
  <si>
    <t>Tubería 2" pvc jc 100 psi</t>
  </si>
  <si>
    <t>Tapón inodoro de 4 pulgadas</t>
  </si>
  <si>
    <t>NOTA: Las instalaciones hidráulicas, deberán ser verificadas en el lugar, debiendo conectarse en la red de tubería existentes, incluir en precios unitarios los accesorios necesarios para su instalación y puesta en funcionamiento.</t>
  </si>
  <si>
    <t>5.13.01</t>
  </si>
  <si>
    <t>4.1.01</t>
  </si>
  <si>
    <t>4.2.01</t>
  </si>
  <si>
    <t>4.2.02</t>
  </si>
  <si>
    <t>4.2.03</t>
  </si>
  <si>
    <t>4.3.01</t>
  </si>
  <si>
    <t>4.3.02</t>
  </si>
  <si>
    <t>4.3.03</t>
  </si>
  <si>
    <t>4.3.04</t>
  </si>
  <si>
    <t>4.4.01</t>
  </si>
  <si>
    <t>4.5.01</t>
  </si>
  <si>
    <t>4.6.01</t>
  </si>
  <si>
    <t>4.7.01</t>
  </si>
  <si>
    <t>4.7.02</t>
  </si>
  <si>
    <t>4.8.01</t>
  </si>
  <si>
    <t>4.8.02</t>
  </si>
  <si>
    <t>4.8.03</t>
  </si>
  <si>
    <t>4.8.04</t>
  </si>
  <si>
    <t>4.8.05</t>
  </si>
  <si>
    <t>4.8.06</t>
  </si>
  <si>
    <t>4.8.07</t>
  </si>
  <si>
    <t>4.8.08</t>
  </si>
  <si>
    <t>4.9.01</t>
  </si>
  <si>
    <t>4.10.01</t>
  </si>
  <si>
    <t>4.11.01</t>
  </si>
  <si>
    <t>4.11.02</t>
  </si>
  <si>
    <t>4.11.03</t>
  </si>
  <si>
    <t>4.11.04</t>
  </si>
  <si>
    <t>4.12.01</t>
  </si>
  <si>
    <t>4.12.02</t>
  </si>
  <si>
    <t>4.12.03</t>
  </si>
  <si>
    <t>4.12.04</t>
  </si>
  <si>
    <t>4.13.01</t>
  </si>
  <si>
    <t>S.G</t>
  </si>
  <si>
    <t>Suministro e instalación de receptáculo fijo de baquelita con foco ahorrador de 20 w, Incluye: canalizado, alambrado e interruptor, a conectarse al circuito mas cercano circuito Bodega de Saneamiento (la canlizacion entre edificaciones sera subterranea, recubierto con una capa de concreto pobre)..</t>
  </si>
  <si>
    <t>Losa de concreto e=8cm con hierro #3 @20 cm en ambos sentidos, para colocar piso de cerámica.</t>
  </si>
  <si>
    <t>Piso cerámico de 30x30 cm, de primera calidad,  alta resistencia, color a escoger</t>
  </si>
  <si>
    <t>Hechura de piso de concreto tipo acera, resistencia a la compresión de f´c= 180kg/cm2, sobre  20 cms de suelo cemento en proporción 20:1.</t>
  </si>
  <si>
    <t>Zócalo 10X30 cm del mismo material del piso</t>
  </si>
  <si>
    <t>Cielo falso de fibrocemento 4`X2`X6MM susp. de aluminio; la loseta será de textura fina sin perforaciones, color blanco, en caso que no se especifique otro color</t>
  </si>
  <si>
    <t>Suministro y aplicación de pintura epoxica de aceite altura hasta cielo falso , con dos manos de primera calidad, colores  a definir. Incluye curado y base. En paredes internas y fachadas</t>
  </si>
  <si>
    <t>Rotulo de nomenclatura de ambientes de vinil  acrílico de 10 x 25 cm a ubicarse en los diferentes espacios que componen la unidad, detallando el nombre exacto , su  colocación  especifica   y dimensiones  deberán  verse en común acuerdo con administrador del contrato al momento de su construcción.</t>
  </si>
  <si>
    <t>5.2.04</t>
  </si>
  <si>
    <t>5.2.05</t>
  </si>
  <si>
    <t>5.13.03</t>
  </si>
  <si>
    <t>5.13.02</t>
  </si>
  <si>
    <t>5.3.05</t>
  </si>
  <si>
    <t>5.6.02</t>
  </si>
  <si>
    <t>5.7.03</t>
  </si>
  <si>
    <t>5.7.04</t>
  </si>
  <si>
    <t>5.9.02</t>
  </si>
  <si>
    <t>5.9.03</t>
  </si>
  <si>
    <t>5.9.04</t>
  </si>
  <si>
    <t>5.9.05</t>
  </si>
  <si>
    <t>5.9.06</t>
  </si>
  <si>
    <t>REPARACION DE CELDA  DE BIOSIGURIDAD</t>
  </si>
  <si>
    <t>CONSTRUCCION DE BODEGA DE PRODUCTOS  INFLAMABLES Y  QUIMICOS</t>
  </si>
  <si>
    <t>Excavación a mano hasta 1.50 M (mat. Semi duro en fundaciones)</t>
  </si>
  <si>
    <t>Nivelación, limpieza y desalojo, en lugar donde se construirá la Bodega de Inflamables y productos químicos</t>
  </si>
  <si>
    <t xml:space="preserve">Suministro y colocación de fascia  y cornisa de lamina metálica troquelada de aluminio y zinc calv. 24  grado 80 prepintada y estructura de tubo estructural de 1" chapa 16 a cada 40 cm, cortagota de 1" </t>
  </si>
  <si>
    <t>Suministro e instalación de Extintor de polvo químico ABC, de 20 lbs, incluye rotulo de identificación.</t>
  </si>
  <si>
    <t>P-1 Puerta Metálica con forro de lámina en ambas caras de Ho 1/16" con marco y refuerzos, tubo estructural 1"x1", chapa 14, chapa tipo parque con haladera, pasador interno, bisagra tipo capsula, contramarco de ángulo de 1 1/4x1 1/4x 1/8, pintada con dos manos de pintura anticorrosiva y pintura de aceite aplicada con soplete, incluye transon de 1x0.30m.</t>
  </si>
  <si>
    <t>Ventana de celosia de vidrio de 6mm, aluminio anodizado tipo pesado y operador tipo mariposa, según cuadro de ventanas.</t>
  </si>
  <si>
    <t>Defensa Metálica de hierro cuadrado de 1/2 P/ventana (Hechura, colocación y pintura)</t>
  </si>
  <si>
    <t>Suministro e instalación ST-BI  monofásico a  120 v,  de dos espacios, barras de 60 A, NEMA 3R,incluye protecciones de acuerdo a carga.</t>
  </si>
  <si>
    <t>Suministro e instalación de luminaria LED de 3x16 watts encapsulada IP=80, incluye canalizado y alambrado e interruptor</t>
  </si>
  <si>
    <t>Acometida secundaria subterránea  desde el tablero general de la Unidad de Salud, hasta el ST-BI, con 3 THHN #8 , canalización subterránea con  conduit liviano 3/4".  Incluye la excavación, protección, relleno y compactado.</t>
  </si>
  <si>
    <t>Impreamibilizacion de las paredes y el piso del pozo, incluye escarificado, aditivo para deherencia, repello con mortero 1:4 con aditivo impermeabilizante fluido, limpieza y desalojo.</t>
  </si>
  <si>
    <t>Total Costo Directo:</t>
  </si>
  <si>
    <t>Costo Indirecto:</t>
  </si>
  <si>
    <t>Impuesto al valor Aguregado (IVA)</t>
  </si>
  <si>
    <t>TOTAL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</si>
</sst>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* #,##0.00_);_(* \(#,##0.00\);_(* \-??_);_(@_)"/>
    <numFmt numFmtId="166" formatCode="&quot;$&quot;#,##0.00"/>
    <numFmt numFmtId="167" formatCode="#,##0.00000"/>
    <numFmt numFmtId="168" formatCode="000"/>
    <numFmt numFmtId="169" formatCode="#.##000"/>
    <numFmt numFmtId="170" formatCode="0.00000_ ;[Red]\-0.00000\ "/>
    <numFmt numFmtId="171" formatCode="#.##00"/>
    <numFmt numFmtId="172" formatCode="#.##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3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23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5">
    <xf numFmtId="0" fontId="0" fillId="0" borderId="0"/>
    <xf numFmtId="0" fontId="7" fillId="0" borderId="0">
      <alignment vertical="top"/>
    </xf>
    <xf numFmtId="43" fontId="1" fillId="0" borderId="0" applyFont="0" applyFill="0" applyBorder="0" applyAlignment="0" applyProtection="0"/>
    <xf numFmtId="165" fontId="8" fillId="0" borderId="0" applyFill="0" applyBorder="0" applyAlignment="0" applyProtection="0"/>
    <xf numFmtId="44" fontId="1" fillId="0" borderId="0" applyFont="0" applyFill="0" applyBorder="0" applyAlignment="0" applyProtection="0"/>
  </cellStyleXfs>
  <cellXfs count="269">
    <xf numFmtId="0" fontId="0" fillId="0" borderId="0" xfId="0"/>
    <xf numFmtId="0" fontId="6" fillId="2" borderId="0" xfId="0" applyFont="1" applyFill="1" applyAlignment="1">
      <alignment vertical="center"/>
    </xf>
    <xf numFmtId="2" fontId="10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2" fontId="5" fillId="0" borderId="1" xfId="3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6" fontId="5" fillId="0" borderId="1" xfId="3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44" fontId="5" fillId="0" borderId="1" xfId="4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44" fontId="5" fillId="0" borderId="1" xfId="4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166" fontId="5" fillId="2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170" fontId="13" fillId="0" borderId="2" xfId="4" applyNumberFormat="1" applyFont="1" applyFill="1" applyBorder="1" applyAlignment="1" applyProtection="1">
      <alignment vertical="center"/>
    </xf>
    <xf numFmtId="44" fontId="5" fillId="3" borderId="1" xfId="4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Border="1" applyAlignment="1">
      <alignment horizontal="justify" vertical="center" wrapText="1"/>
    </xf>
    <xf numFmtId="2" fontId="7" fillId="0" borderId="1" xfId="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2" fontId="2" fillId="0" borderId="1" xfId="3" applyNumberFormat="1" applyFont="1" applyFill="1" applyBorder="1" applyAlignment="1" applyProtection="1">
      <alignment horizontal="center" vertical="center"/>
    </xf>
    <xf numFmtId="44" fontId="5" fillId="4" borderId="1" xfId="4" applyFont="1" applyFill="1" applyBorder="1" applyAlignment="1" applyProtection="1">
      <alignment horizontal="center" vertical="center" wrapText="1"/>
    </xf>
    <xf numFmtId="171" fontId="11" fillId="5" borderId="3" xfId="0" applyNumberFormat="1" applyFont="1" applyFill="1" applyBorder="1" applyAlignment="1">
      <alignment horizontal="center" vertical="center" wrapText="1"/>
    </xf>
    <xf numFmtId="164" fontId="11" fillId="5" borderId="4" xfId="0" applyNumberFormat="1" applyFont="1" applyFill="1" applyBorder="1" applyAlignment="1">
      <alignment horizontal="justify" vertical="center" wrapText="1"/>
    </xf>
    <xf numFmtId="167" fontId="12" fillId="5" borderId="4" xfId="3" applyNumberFormat="1" applyFont="1" applyFill="1" applyBorder="1" applyAlignment="1" applyProtection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44" fontId="12" fillId="5" borderId="4" xfId="4" applyFont="1" applyFill="1" applyBorder="1" applyAlignment="1" applyProtection="1">
      <alignment vertical="center"/>
    </xf>
    <xf numFmtId="44" fontId="12" fillId="5" borderId="4" xfId="4" applyFont="1" applyFill="1" applyBorder="1" applyAlignment="1" applyProtection="1">
      <alignment horizontal="center" vertical="center"/>
    </xf>
    <xf numFmtId="44" fontId="11" fillId="5" borderId="5" xfId="4" applyFont="1" applyFill="1" applyBorder="1" applyAlignment="1" applyProtection="1">
      <alignment horizontal="center" vertical="center"/>
    </xf>
    <xf numFmtId="172" fontId="11" fillId="0" borderId="6" xfId="0" applyNumberFormat="1" applyFont="1" applyFill="1" applyBorder="1" applyAlignment="1">
      <alignment horizontal="center" vertical="center" wrapText="1"/>
    </xf>
    <xf numFmtId="168" fontId="12" fillId="0" borderId="7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justify" vertical="center" wrapText="1"/>
    </xf>
    <xf numFmtId="2" fontId="12" fillId="0" borderId="0" xfId="3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44" fontId="12" fillId="0" borderId="0" xfId="4" applyFont="1" applyFill="1" applyBorder="1" applyAlignment="1" applyProtection="1">
      <alignment horizontal="center" vertical="center" wrapText="1"/>
    </xf>
    <xf numFmtId="44" fontId="12" fillId="0" borderId="0" xfId="4" applyFont="1" applyFill="1" applyBorder="1" applyAlignment="1" applyProtection="1">
      <alignment horizontal="center" vertical="center"/>
    </xf>
    <xf numFmtId="44" fontId="12" fillId="0" borderId="8" xfId="4" applyFont="1" applyFill="1" applyBorder="1" applyAlignment="1" applyProtection="1">
      <alignment vertical="center"/>
    </xf>
    <xf numFmtId="0" fontId="2" fillId="5" borderId="1" xfId="0" applyNumberFormat="1" applyFont="1" applyFill="1" applyBorder="1" applyAlignment="1">
      <alignment horizontal="justify" vertical="center" wrapText="1"/>
    </xf>
    <xf numFmtId="2" fontId="15" fillId="5" borderId="1" xfId="3" applyNumberFormat="1" applyFont="1" applyFill="1" applyBorder="1" applyAlignment="1" applyProtection="1">
      <alignment horizontal="left" vertical="center"/>
    </xf>
    <xf numFmtId="0" fontId="5" fillId="5" borderId="1" xfId="0" applyFont="1" applyFill="1" applyBorder="1" applyAlignment="1">
      <alignment horizontal="center" vertical="center"/>
    </xf>
    <xf numFmtId="44" fontId="5" fillId="5" borderId="1" xfId="4" applyFont="1" applyFill="1" applyBorder="1" applyAlignment="1" applyProtection="1">
      <alignment vertical="center"/>
    </xf>
    <xf numFmtId="166" fontId="5" fillId="5" borderId="1" xfId="3" applyNumberFormat="1" applyFont="1" applyFill="1" applyBorder="1" applyAlignment="1" applyProtection="1">
      <alignment horizontal="center" vertical="center"/>
    </xf>
    <xf numFmtId="172" fontId="11" fillId="0" borderId="9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justify" vertical="center" wrapText="1"/>
    </xf>
    <xf numFmtId="2" fontId="12" fillId="0" borderId="10" xfId="3" applyNumberFormat="1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44" fontId="12" fillId="0" borderId="10" xfId="4" applyFont="1" applyFill="1" applyBorder="1" applyAlignment="1" applyProtection="1">
      <alignment horizontal="center" vertical="center"/>
    </xf>
    <xf numFmtId="44" fontId="12" fillId="0" borderId="11" xfId="4" applyFont="1" applyFill="1" applyBorder="1" applyAlignment="1" applyProtection="1">
      <alignment vertical="center"/>
    </xf>
    <xf numFmtId="164" fontId="12" fillId="0" borderId="1" xfId="0" applyNumberFormat="1" applyFont="1" applyFill="1" applyBorder="1" applyAlignment="1">
      <alignment horizontal="justify" vertical="center" wrapText="1"/>
    </xf>
    <xf numFmtId="2" fontId="12" fillId="0" borderId="1" xfId="3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4" fontId="12" fillId="0" borderId="1" xfId="4" applyFont="1" applyFill="1" applyBorder="1" applyAlignment="1" applyProtection="1">
      <alignment horizontal="center" vertical="center" wrapText="1"/>
    </xf>
    <xf numFmtId="44" fontId="12" fillId="0" borderId="1" xfId="4" applyFont="1" applyFill="1" applyBorder="1" applyAlignment="1" applyProtection="1">
      <alignment horizontal="center" vertical="center"/>
    </xf>
    <xf numFmtId="164" fontId="11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171" fontId="2" fillId="5" borderId="3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justify" vertical="center" wrapText="1"/>
    </xf>
    <xf numFmtId="167" fontId="5" fillId="5" borderId="4" xfId="3" applyNumberFormat="1" applyFont="1" applyFill="1" applyBorder="1" applyAlignment="1" applyProtection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4" fontId="5" fillId="5" borderId="4" xfId="4" applyFont="1" applyFill="1" applyBorder="1" applyAlignment="1" applyProtection="1">
      <alignment vertical="center"/>
    </xf>
    <xf numFmtId="44" fontId="5" fillId="5" borderId="4" xfId="4" applyFont="1" applyFill="1" applyBorder="1" applyAlignment="1" applyProtection="1">
      <alignment horizontal="center" vertical="center"/>
    </xf>
    <xf numFmtId="44" fontId="2" fillId="5" borderId="5" xfId="4" applyFont="1" applyFill="1" applyBorder="1" applyAlignment="1" applyProtection="1">
      <alignment horizontal="center" vertical="center"/>
    </xf>
    <xf numFmtId="43" fontId="5" fillId="0" borderId="9" xfId="2" applyFont="1" applyFill="1" applyBorder="1" applyAlignment="1">
      <alignment horizontal="center" vertical="center" wrapText="1"/>
    </xf>
    <xf numFmtId="172" fontId="11" fillId="0" borderId="0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justify" vertical="center" wrapText="1"/>
    </xf>
    <xf numFmtId="2" fontId="5" fillId="0" borderId="0" xfId="3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44" fontId="5" fillId="0" borderId="0" xfId="4" applyFont="1" applyFill="1" applyBorder="1" applyAlignment="1" applyProtection="1">
      <alignment horizontal="center" vertical="center" wrapText="1"/>
    </xf>
    <xf numFmtId="44" fontId="5" fillId="0" borderId="0" xfId="4" applyFont="1" applyFill="1" applyBorder="1" applyAlignment="1" applyProtection="1">
      <alignment horizontal="center" vertical="center"/>
    </xf>
    <xf numFmtId="44" fontId="12" fillId="0" borderId="0" xfId="4" applyFont="1" applyFill="1" applyBorder="1" applyAlignment="1" applyProtection="1">
      <alignment vertical="center"/>
    </xf>
    <xf numFmtId="172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top" wrapText="1"/>
    </xf>
    <xf numFmtId="44" fontId="5" fillId="0" borderId="0" xfId="4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justify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justify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4" fontId="2" fillId="0" borderId="0" xfId="4" applyFont="1" applyFill="1" applyBorder="1" applyAlignment="1" applyProtection="1">
      <alignment vertical="center"/>
    </xf>
    <xf numFmtId="168" fontId="5" fillId="0" borderId="0" xfId="0" applyNumberFormat="1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9" fontId="5" fillId="0" borderId="0" xfId="0" applyNumberFormat="1" applyFont="1" applyFill="1" applyBorder="1" applyAlignment="1">
      <alignment horizontal="justify" vertical="center" wrapText="1"/>
    </xf>
    <xf numFmtId="2" fontId="7" fillId="0" borderId="0" xfId="3" applyNumberFormat="1" applyFont="1" applyFill="1" applyBorder="1" applyAlignment="1" applyProtection="1">
      <alignment horizontal="center" vertical="center"/>
    </xf>
    <xf numFmtId="166" fontId="5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justify" vertical="center" wrapText="1"/>
    </xf>
    <xf numFmtId="2" fontId="5" fillId="0" borderId="10" xfId="3" applyNumberFormat="1" applyFont="1" applyFill="1" applyBorder="1" applyAlignment="1" applyProtection="1">
      <alignment horizontal="center" vertical="center"/>
    </xf>
    <xf numFmtId="44" fontId="5" fillId="0" borderId="10" xfId="4" applyFont="1" applyFill="1" applyBorder="1" applyAlignment="1" applyProtection="1">
      <alignment horizontal="center" vertical="center"/>
    </xf>
    <xf numFmtId="43" fontId="5" fillId="0" borderId="0" xfId="2" applyFont="1" applyFill="1" applyBorder="1" applyAlignment="1">
      <alignment horizontal="center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164" fontId="5" fillId="4" borderId="0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166" fontId="5" fillId="0" borderId="0" xfId="3" applyNumberFormat="1" applyFont="1" applyFill="1" applyBorder="1" applyAlignment="1" applyProtection="1">
      <alignment horizontal="center" vertical="center"/>
    </xf>
    <xf numFmtId="170" fontId="12" fillId="0" borderId="0" xfId="4" applyNumberFormat="1" applyFont="1" applyFill="1" applyBorder="1" applyAlignment="1" applyProtection="1">
      <alignment vertical="center"/>
    </xf>
    <xf numFmtId="171" fontId="2" fillId="5" borderId="0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Border="1" applyAlignment="1">
      <alignment horizontal="justify" vertical="center" wrapText="1"/>
    </xf>
    <xf numFmtId="167" fontId="5" fillId="5" borderId="0" xfId="3" applyNumberFormat="1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44" fontId="5" fillId="5" borderId="0" xfId="4" applyFont="1" applyFill="1" applyBorder="1" applyAlignment="1" applyProtection="1">
      <alignment vertical="center"/>
    </xf>
    <xf numFmtId="44" fontId="5" fillId="5" borderId="0" xfId="4" applyFont="1" applyFill="1" applyBorder="1" applyAlignment="1" applyProtection="1">
      <alignment horizontal="center" vertical="center"/>
    </xf>
    <xf numFmtId="44" fontId="2" fillId="5" borderId="0" xfId="4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>
      <alignment vertical="center"/>
    </xf>
    <xf numFmtId="171" fontId="2" fillId="5" borderId="12" xfId="0" applyNumberFormat="1" applyFont="1" applyFill="1" applyBorder="1" applyAlignment="1">
      <alignment horizontal="center" vertical="center" wrapText="1"/>
    </xf>
    <xf numFmtId="164" fontId="2" fillId="5" borderId="13" xfId="0" applyNumberFormat="1" applyFont="1" applyFill="1" applyBorder="1" applyAlignment="1">
      <alignment horizontal="justify" vertical="center" wrapText="1"/>
    </xf>
    <xf numFmtId="167" fontId="5" fillId="5" borderId="13" xfId="3" applyNumberFormat="1" applyFont="1" applyFill="1" applyBorder="1" applyAlignment="1" applyProtection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44" fontId="5" fillId="5" borderId="13" xfId="4" applyFont="1" applyFill="1" applyBorder="1" applyAlignment="1" applyProtection="1">
      <alignment vertical="center"/>
    </xf>
    <xf numFmtId="44" fontId="5" fillId="5" borderId="13" xfId="4" applyFont="1" applyFill="1" applyBorder="1" applyAlignment="1" applyProtection="1">
      <alignment horizontal="center" vertical="center"/>
    </xf>
    <xf numFmtId="44" fontId="2" fillId="5" borderId="14" xfId="4" applyFont="1" applyFill="1" applyBorder="1" applyAlignment="1" applyProtection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justify" vertical="center" wrapText="1"/>
    </xf>
    <xf numFmtId="2" fontId="5" fillId="0" borderId="16" xfId="3" applyNumberFormat="1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4" fontId="5" fillId="0" borderId="16" xfId="4" applyFont="1" applyFill="1" applyBorder="1" applyAlignment="1" applyProtection="1">
      <alignment horizontal="right" vertical="center"/>
    </xf>
    <xf numFmtId="44" fontId="5" fillId="0" borderId="16" xfId="4" applyFont="1" applyFill="1" applyBorder="1" applyAlignment="1" applyProtection="1">
      <alignment horizontal="center" vertical="center"/>
    </xf>
    <xf numFmtId="44" fontId="12" fillId="0" borderId="17" xfId="4" applyFont="1" applyFill="1" applyBorder="1" applyAlignment="1" applyProtection="1">
      <alignment vertical="center"/>
    </xf>
    <xf numFmtId="0" fontId="5" fillId="0" borderId="1" xfId="0" applyFont="1" applyFill="1" applyBorder="1" applyAlignment="1">
      <alignment horizontal="justify" vertical="top" wrapText="1"/>
    </xf>
    <xf numFmtId="44" fontId="5" fillId="0" borderId="1" xfId="4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justify" vertical="center" wrapText="1"/>
    </xf>
    <xf numFmtId="164" fontId="9" fillId="0" borderId="1" xfId="0" applyNumberFormat="1" applyFont="1" applyFill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44" fontId="2" fillId="0" borderId="1" xfId="4" applyFont="1" applyFill="1" applyBorder="1" applyAlignment="1" applyProtection="1">
      <alignment vertical="center"/>
    </xf>
    <xf numFmtId="168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166" fontId="2" fillId="0" borderId="19" xfId="0" applyNumberFormat="1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vertical="center"/>
    </xf>
    <xf numFmtId="166" fontId="2" fillId="0" borderId="25" xfId="3" applyNumberFormat="1" applyFont="1" applyFill="1" applyBorder="1" applyAlignment="1" applyProtection="1">
      <alignment horizontal="center" vertical="center"/>
    </xf>
    <xf numFmtId="2" fontId="2" fillId="5" borderId="26" xfId="0" applyNumberFormat="1" applyFont="1" applyFill="1" applyBorder="1" applyAlignment="1">
      <alignment horizontal="center" vertical="center"/>
    </xf>
    <xf numFmtId="164" fontId="2" fillId="5" borderId="27" xfId="0" applyNumberFormat="1" applyFont="1" applyFill="1" applyBorder="1" applyAlignment="1">
      <alignment horizontal="justify" vertical="center" wrapText="1"/>
    </xf>
    <xf numFmtId="2" fontId="5" fillId="5" borderId="27" xfId="3" applyNumberFormat="1" applyFont="1" applyFill="1" applyBorder="1" applyAlignment="1" applyProtection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44" fontId="5" fillId="5" borderId="27" xfId="4" applyFont="1" applyFill="1" applyBorder="1" applyAlignment="1" applyProtection="1">
      <alignment vertical="center"/>
    </xf>
    <xf numFmtId="166" fontId="5" fillId="5" borderId="27" xfId="3" applyNumberFormat="1" applyFont="1" applyFill="1" applyBorder="1" applyAlignment="1" applyProtection="1">
      <alignment horizontal="center" vertical="center"/>
    </xf>
    <xf numFmtId="166" fontId="5" fillId="5" borderId="28" xfId="3" applyNumberFormat="1" applyFont="1" applyFill="1" applyBorder="1" applyAlignment="1" applyProtection="1">
      <alignment horizontal="center" vertical="center"/>
    </xf>
    <xf numFmtId="170" fontId="13" fillId="0" borderId="29" xfId="4" applyNumberFormat="1" applyFont="1" applyFill="1" applyBorder="1" applyAlignment="1" applyProtection="1">
      <alignment vertical="center"/>
    </xf>
    <xf numFmtId="2" fontId="5" fillId="0" borderId="30" xfId="0" applyNumberFormat="1" applyFont="1" applyFill="1" applyBorder="1" applyAlignment="1">
      <alignment horizontal="center" vertical="center" wrapText="1"/>
    </xf>
    <xf numFmtId="2" fontId="2" fillId="5" borderId="30" xfId="0" applyNumberFormat="1" applyFont="1" applyFill="1" applyBorder="1" applyAlignment="1">
      <alignment horizontal="center" vertical="center"/>
    </xf>
    <xf numFmtId="166" fontId="5" fillId="5" borderId="29" xfId="3" applyNumberFormat="1" applyFont="1" applyFill="1" applyBorder="1" applyAlignment="1" applyProtection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 wrapText="1"/>
    </xf>
    <xf numFmtId="168" fontId="12" fillId="0" borderId="30" xfId="0" applyNumberFormat="1" applyFont="1" applyFill="1" applyBorder="1" applyAlignment="1">
      <alignment horizontal="center" vertical="center" wrapText="1"/>
    </xf>
    <xf numFmtId="44" fontId="12" fillId="0" borderId="29" xfId="4" applyFont="1" applyFill="1" applyBorder="1" applyAlignment="1" applyProtection="1">
      <alignment vertical="center"/>
    </xf>
    <xf numFmtId="172" fontId="11" fillId="0" borderId="30" xfId="0" applyNumberFormat="1" applyFont="1" applyFill="1" applyBorder="1" applyAlignment="1">
      <alignment horizontal="center" vertical="center" wrapText="1"/>
    </xf>
    <xf numFmtId="164" fontId="2" fillId="0" borderId="30" xfId="2" applyNumberFormat="1" applyFont="1" applyFill="1" applyBorder="1" applyAlignment="1">
      <alignment horizontal="center" vertical="center" wrapText="1"/>
    </xf>
    <xf numFmtId="43" fontId="5" fillId="0" borderId="30" xfId="2" applyFont="1" applyFill="1" applyBorder="1" applyAlignment="1">
      <alignment horizontal="center" vertical="center" wrapText="1"/>
    </xf>
    <xf numFmtId="2" fontId="2" fillId="0" borderId="30" xfId="2" applyNumberFormat="1" applyFont="1" applyFill="1" applyBorder="1" applyAlignment="1">
      <alignment horizontal="center" vertical="center" wrapText="1"/>
    </xf>
    <xf numFmtId="172" fontId="2" fillId="0" borderId="30" xfId="0" applyNumberFormat="1" applyFont="1" applyFill="1" applyBorder="1" applyAlignment="1">
      <alignment horizontal="center" vertical="center" wrapText="1"/>
    </xf>
    <xf numFmtId="170" fontId="12" fillId="0" borderId="29" xfId="4" applyNumberFormat="1" applyFont="1" applyFill="1" applyBorder="1" applyAlignment="1" applyProtection="1">
      <alignment vertical="center"/>
    </xf>
    <xf numFmtId="168" fontId="5" fillId="0" borderId="30" xfId="0" applyNumberFormat="1" applyFont="1" applyFill="1" applyBorder="1" applyAlignment="1">
      <alignment horizontal="center" vertical="center" wrapText="1"/>
    </xf>
    <xf numFmtId="2" fontId="2" fillId="0" borderId="30" xfId="0" applyNumberFormat="1" applyFont="1" applyFill="1" applyBorder="1" applyAlignment="1">
      <alignment horizontal="center" vertical="center" wrapText="1"/>
    </xf>
    <xf numFmtId="2" fontId="5" fillId="0" borderId="31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justify" vertical="center" wrapText="1"/>
    </xf>
    <xf numFmtId="2" fontId="5" fillId="0" borderId="32" xfId="3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>
      <alignment horizontal="center" vertical="center"/>
    </xf>
    <xf numFmtId="44" fontId="5" fillId="0" borderId="32" xfId="4" applyFont="1" applyFill="1" applyBorder="1" applyAlignment="1" applyProtection="1">
      <alignment horizontal="center" vertical="center" wrapText="1"/>
    </xf>
    <xf numFmtId="166" fontId="5" fillId="0" borderId="32" xfId="3" applyNumberFormat="1" applyFont="1" applyFill="1" applyBorder="1" applyAlignment="1" applyProtection="1">
      <alignment horizontal="center" vertical="center"/>
    </xf>
    <xf numFmtId="170" fontId="12" fillId="0" borderId="33" xfId="4" applyNumberFormat="1" applyFont="1" applyFill="1" applyBorder="1" applyAlignment="1" applyProtection="1">
      <alignment vertical="center"/>
    </xf>
    <xf numFmtId="43" fontId="1" fillId="0" borderId="34" xfId="2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top" wrapText="1"/>
    </xf>
    <xf numFmtId="4" fontId="1" fillId="0" borderId="35" xfId="3" applyNumberFormat="1" applyFont="1" applyFill="1" applyBorder="1" applyAlignment="1" applyProtection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44" fontId="1" fillId="0" borderId="35" xfId="4" applyFont="1" applyFill="1" applyBorder="1" applyAlignment="1" applyProtection="1">
      <alignment horizontal="center" vertical="center" wrapText="1"/>
    </xf>
    <xf numFmtId="44" fontId="1" fillId="0" borderId="35" xfId="4" applyFont="1" applyFill="1" applyBorder="1" applyAlignment="1" applyProtection="1">
      <alignment horizontal="center" vertical="center"/>
    </xf>
    <xf numFmtId="44" fontId="12" fillId="0" borderId="36" xfId="4" applyFont="1" applyFill="1" applyBorder="1" applyAlignment="1" applyProtection="1">
      <alignment vertical="center"/>
    </xf>
    <xf numFmtId="43" fontId="1" fillId="0" borderId="37" xfId="2" applyFont="1" applyFill="1" applyBorder="1" applyAlignment="1">
      <alignment horizontal="center" vertical="center" wrapText="1"/>
    </xf>
    <xf numFmtId="44" fontId="2" fillId="0" borderId="38" xfId="4" applyFont="1" applyFill="1" applyBorder="1" applyAlignment="1">
      <alignment horizontal="left" vertical="top" wrapText="1"/>
    </xf>
    <xf numFmtId="44" fontId="2" fillId="0" borderId="38" xfId="4" applyFont="1" applyFill="1" applyBorder="1" applyAlignment="1" applyProtection="1">
      <alignment horizontal="center" vertical="center"/>
    </xf>
    <xf numFmtId="44" fontId="2" fillId="0" borderId="38" xfId="4" applyFont="1" applyFill="1" applyBorder="1" applyAlignment="1">
      <alignment horizontal="center" vertical="center"/>
    </xf>
    <xf numFmtId="44" fontId="2" fillId="0" borderId="38" xfId="4" applyFont="1" applyFill="1" applyBorder="1" applyAlignment="1" applyProtection="1">
      <alignment horizontal="center" vertical="center" wrapText="1"/>
    </xf>
    <xf numFmtId="44" fontId="11" fillId="0" borderId="39" xfId="4" applyFont="1" applyFill="1" applyBorder="1" applyAlignment="1" applyProtection="1">
      <alignment vertical="center"/>
    </xf>
    <xf numFmtId="0" fontId="3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vertical="center"/>
    </xf>
    <xf numFmtId="166" fontId="14" fillId="2" borderId="41" xfId="0" applyNumberFormat="1" applyFont="1" applyFill="1" applyBorder="1" applyAlignment="1">
      <alignment vertical="center"/>
    </xf>
    <xf numFmtId="44" fontId="14" fillId="0" borderId="41" xfId="4" applyFont="1" applyFill="1" applyBorder="1" applyAlignment="1" applyProtection="1">
      <alignment horizontal="center" vertical="center"/>
    </xf>
    <xf numFmtId="44" fontId="14" fillId="0" borderId="42" xfId="4" applyFont="1" applyFill="1" applyBorder="1" applyAlignment="1" applyProtection="1">
      <alignment horizontal="center" vertical="center"/>
    </xf>
    <xf numFmtId="164" fontId="2" fillId="0" borderId="46" xfId="0" applyNumberFormat="1" applyFont="1" applyFill="1" applyBorder="1" applyAlignment="1">
      <alignment horizontal="justify" vertical="center" wrapText="1"/>
    </xf>
    <xf numFmtId="2" fontId="5" fillId="0" borderId="46" xfId="3" applyNumberFormat="1" applyFont="1" applyFill="1" applyBorder="1" applyAlignment="1" applyProtection="1">
      <alignment horizontal="center" vertical="center"/>
    </xf>
    <xf numFmtId="164" fontId="5" fillId="0" borderId="46" xfId="0" applyNumberFormat="1" applyFont="1" applyFill="1" applyBorder="1" applyAlignment="1">
      <alignment horizontal="center" vertical="center"/>
    </xf>
    <xf numFmtId="44" fontId="5" fillId="3" borderId="46" xfId="4" applyFont="1" applyFill="1" applyBorder="1" applyAlignment="1" applyProtection="1">
      <alignment horizontal="center" vertical="center" wrapText="1"/>
    </xf>
    <xf numFmtId="166" fontId="5" fillId="0" borderId="46" xfId="3" applyNumberFormat="1" applyFont="1" applyFill="1" applyBorder="1" applyAlignment="1" applyProtection="1">
      <alignment horizontal="center" vertical="center"/>
    </xf>
    <xf numFmtId="170" fontId="13" fillId="0" borderId="47" xfId="4" applyNumberFormat="1" applyFont="1" applyFill="1" applyBorder="1" applyAlignment="1" applyProtection="1">
      <alignment vertical="center"/>
    </xf>
    <xf numFmtId="2" fontId="5" fillId="0" borderId="6" xfId="0" applyNumberFormat="1" applyFont="1" applyFill="1" applyBorder="1" applyAlignment="1">
      <alignment horizontal="center" vertical="center" wrapText="1"/>
    </xf>
    <xf numFmtId="164" fontId="5" fillId="0" borderId="46" xfId="0" applyNumberFormat="1" applyFont="1" applyFill="1" applyBorder="1" applyAlignment="1">
      <alignment horizontal="justify" vertical="center" wrapText="1"/>
    </xf>
    <xf numFmtId="44" fontId="5" fillId="0" borderId="46" xfId="4" applyFont="1" applyFill="1" applyBorder="1" applyAlignment="1" applyProtection="1">
      <alignment horizontal="center" vertical="center" wrapText="1"/>
    </xf>
    <xf numFmtId="2" fontId="5" fillId="0" borderId="46" xfId="0" applyNumberFormat="1" applyFont="1" applyFill="1" applyBorder="1" applyAlignment="1">
      <alignment horizontal="center" vertical="center"/>
    </xf>
    <xf numFmtId="169" fontId="5" fillId="0" borderId="46" xfId="0" applyNumberFormat="1" applyFont="1" applyBorder="1" applyAlignment="1">
      <alignment horizontal="justify" vertical="center" wrapText="1"/>
    </xf>
    <xf numFmtId="2" fontId="7" fillId="0" borderId="46" xfId="3" applyNumberFormat="1" applyFont="1" applyFill="1" applyBorder="1" applyAlignment="1" applyProtection="1">
      <alignment horizontal="center" vertical="center"/>
    </xf>
    <xf numFmtId="164" fontId="7" fillId="0" borderId="46" xfId="0" applyNumberFormat="1" applyFont="1" applyBorder="1" applyAlignment="1">
      <alignment horizontal="center" vertical="center"/>
    </xf>
    <xf numFmtId="0" fontId="2" fillId="0" borderId="46" xfId="0" applyFont="1" applyFill="1" applyBorder="1" applyAlignment="1">
      <alignment horizontal="justify" vertical="center" wrapText="1"/>
    </xf>
    <xf numFmtId="2" fontId="2" fillId="0" borderId="46" xfId="3" applyNumberFormat="1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44" fontId="5" fillId="4" borderId="46" xfId="4" applyFont="1" applyFill="1" applyBorder="1" applyAlignment="1" applyProtection="1">
      <alignment horizontal="center" vertical="center" wrapText="1"/>
    </xf>
    <xf numFmtId="0" fontId="5" fillId="0" borderId="46" xfId="0" applyFont="1" applyFill="1" applyBorder="1" applyAlignment="1">
      <alignment horizontal="center" vertical="center"/>
    </xf>
    <xf numFmtId="164" fontId="5" fillId="4" borderId="46" xfId="0" applyNumberFormat="1" applyFont="1" applyFill="1" applyBorder="1" applyAlignment="1">
      <alignment horizontal="justify" vertical="center" wrapText="1"/>
    </xf>
    <xf numFmtId="4" fontId="5" fillId="0" borderId="46" xfId="3" applyNumberFormat="1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4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vertical="center" wrapText="1"/>
    </xf>
    <xf numFmtId="166" fontId="2" fillId="0" borderId="46" xfId="0" applyNumberFormat="1" applyFont="1" applyFill="1" applyBorder="1" applyAlignment="1">
      <alignment vertical="center" wrapText="1"/>
    </xf>
    <xf numFmtId="0" fontId="2" fillId="0" borderId="47" xfId="0" applyFont="1" applyFill="1" applyBorder="1" applyAlignment="1">
      <alignment vertical="center" wrapText="1"/>
    </xf>
    <xf numFmtId="0" fontId="11" fillId="0" borderId="46" xfId="0" applyFont="1" applyFill="1" applyBorder="1" applyAlignment="1">
      <alignment horizontal="justify" vertical="center" wrapText="1"/>
    </xf>
    <xf numFmtId="2" fontId="12" fillId="0" borderId="46" xfId="3" applyNumberFormat="1" applyFont="1" applyFill="1" applyBorder="1" applyAlignment="1" applyProtection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44" fontId="12" fillId="0" borderId="46" xfId="4" applyFont="1" applyFill="1" applyBorder="1" applyAlignment="1" applyProtection="1">
      <alignment horizontal="center" vertical="center"/>
    </xf>
    <xf numFmtId="44" fontId="12" fillId="0" borderId="47" xfId="4" applyFont="1" applyFill="1" applyBorder="1" applyAlignment="1" applyProtection="1">
      <alignment vertical="center"/>
    </xf>
    <xf numFmtId="168" fontId="12" fillId="0" borderId="6" xfId="0" applyNumberFormat="1" applyFont="1" applyFill="1" applyBorder="1" applyAlignment="1">
      <alignment horizontal="center" vertical="center" wrapText="1"/>
    </xf>
    <xf numFmtId="164" fontId="12" fillId="0" borderId="46" xfId="0" applyNumberFormat="1" applyFont="1" applyFill="1" applyBorder="1" applyAlignment="1">
      <alignment horizontal="justify" vertical="center" wrapText="1"/>
    </xf>
    <xf numFmtId="164" fontId="12" fillId="0" borderId="46" xfId="0" applyNumberFormat="1" applyFont="1" applyFill="1" applyBorder="1" applyAlignment="1">
      <alignment horizontal="center" vertical="center"/>
    </xf>
    <xf numFmtId="44" fontId="12" fillId="0" borderId="46" xfId="4" applyFont="1" applyFill="1" applyBorder="1" applyAlignment="1" applyProtection="1">
      <alignment horizontal="center" vertical="center" wrapText="1"/>
    </xf>
    <xf numFmtId="164" fontId="11" fillId="0" borderId="46" xfId="0" applyNumberFormat="1" applyFont="1" applyFill="1" applyBorder="1" applyAlignment="1">
      <alignment horizontal="justify" vertical="center" wrapText="1"/>
    </xf>
    <xf numFmtId="0" fontId="12" fillId="0" borderId="46" xfId="0" applyFont="1" applyFill="1" applyBorder="1" applyAlignment="1">
      <alignment horizontal="justify" vertical="center" wrapText="1"/>
    </xf>
    <xf numFmtId="164" fontId="2" fillId="0" borderId="6" xfId="2" applyNumberFormat="1" applyFont="1" applyFill="1" applyBorder="1" applyAlignment="1">
      <alignment horizontal="center" vertical="center" wrapText="1"/>
    </xf>
    <xf numFmtId="44" fontId="5" fillId="0" borderId="46" xfId="4" applyFont="1" applyFill="1" applyBorder="1" applyAlignment="1" applyProtection="1">
      <alignment horizontal="center" vertical="center"/>
    </xf>
    <xf numFmtId="43" fontId="5" fillId="0" borderId="6" xfId="2" applyFont="1" applyFill="1" applyBorder="1" applyAlignment="1">
      <alignment horizontal="center" vertical="center" wrapText="1"/>
    </xf>
    <xf numFmtId="2" fontId="2" fillId="0" borderId="6" xfId="2" applyNumberFormat="1" applyFont="1" applyFill="1" applyBorder="1" applyAlignment="1">
      <alignment horizontal="center" vertical="center" wrapText="1"/>
    </xf>
    <xf numFmtId="172" fontId="2" fillId="0" borderId="48" xfId="0" applyNumberFormat="1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justify" vertical="center" wrapText="1"/>
    </xf>
    <xf numFmtId="2" fontId="5" fillId="0" borderId="49" xfId="3" applyNumberFormat="1" applyFont="1" applyFill="1" applyBorder="1" applyAlignment="1" applyProtection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44" fontId="5" fillId="0" borderId="49" xfId="4" applyFont="1" applyFill="1" applyBorder="1" applyAlignment="1" applyProtection="1">
      <alignment horizontal="center" vertical="center"/>
    </xf>
    <xf numFmtId="166" fontId="5" fillId="0" borderId="49" xfId="3" applyNumberFormat="1" applyFont="1" applyFill="1" applyBorder="1" applyAlignment="1" applyProtection="1">
      <alignment horizontal="center" vertical="center"/>
    </xf>
    <xf numFmtId="170" fontId="12" fillId="0" borderId="50" xfId="4" applyNumberFormat="1" applyFont="1" applyFill="1" applyBorder="1" applyAlignment="1" applyProtection="1">
      <alignment vertical="center"/>
    </xf>
    <xf numFmtId="0" fontId="11" fillId="2" borderId="51" xfId="0" applyFont="1" applyFill="1" applyBorder="1" applyAlignment="1">
      <alignment horizontal="center" vertical="center"/>
    </xf>
    <xf numFmtId="0" fontId="11" fillId="2" borderId="52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vertical="center" wrapText="1"/>
    </xf>
    <xf numFmtId="166" fontId="2" fillId="0" borderId="52" xfId="0" applyNumberFormat="1" applyFont="1" applyFill="1" applyBorder="1" applyAlignment="1">
      <alignment vertical="center" wrapText="1"/>
    </xf>
    <xf numFmtId="0" fontId="2" fillId="0" borderId="53" xfId="0" applyFont="1" applyFill="1" applyBorder="1" applyAlignment="1">
      <alignment vertical="center" wrapText="1"/>
    </xf>
    <xf numFmtId="172" fontId="11" fillId="0" borderId="54" xfId="0" applyNumberFormat="1" applyFont="1" applyFill="1" applyBorder="1" applyAlignment="1">
      <alignment horizontal="center" vertical="center" wrapText="1"/>
    </xf>
    <xf numFmtId="164" fontId="2" fillId="0" borderId="55" xfId="0" applyNumberFormat="1" applyFont="1" applyFill="1" applyBorder="1" applyAlignment="1">
      <alignment horizontal="justify" vertical="center" wrapText="1"/>
    </xf>
    <xf numFmtId="2" fontId="5" fillId="0" borderId="55" xfId="3" applyNumberFormat="1" applyFont="1" applyFill="1" applyBorder="1" applyAlignment="1" applyProtection="1">
      <alignment horizontal="center" vertical="center"/>
    </xf>
    <xf numFmtId="164" fontId="5" fillId="0" borderId="55" xfId="0" applyNumberFormat="1" applyFont="1" applyFill="1" applyBorder="1" applyAlignment="1">
      <alignment horizontal="center" vertical="center"/>
    </xf>
    <xf numFmtId="44" fontId="5" fillId="3" borderId="55" xfId="4" applyFont="1" applyFill="1" applyBorder="1" applyAlignment="1" applyProtection="1">
      <alignment horizontal="center" vertical="center" wrapText="1"/>
    </xf>
    <xf numFmtId="166" fontId="5" fillId="0" borderId="55" xfId="3" applyNumberFormat="1" applyFont="1" applyFill="1" applyBorder="1" applyAlignment="1" applyProtection="1">
      <alignment horizontal="center" vertical="center"/>
    </xf>
    <xf numFmtId="170" fontId="13" fillId="0" borderId="56" xfId="4" applyNumberFormat="1" applyFont="1" applyFill="1" applyBorder="1" applyAlignment="1" applyProtection="1">
      <alignment vertical="center"/>
    </xf>
    <xf numFmtId="2" fontId="2" fillId="5" borderId="3" xfId="0" applyNumberFormat="1" applyFont="1" applyFill="1" applyBorder="1" applyAlignment="1">
      <alignment horizontal="center" vertical="center"/>
    </xf>
    <xf numFmtId="2" fontId="5" fillId="5" borderId="4" xfId="3" applyNumberFormat="1" applyFont="1" applyFill="1" applyBorder="1" applyAlignment="1" applyProtection="1">
      <alignment horizontal="center" vertical="center"/>
    </xf>
    <xf numFmtId="166" fontId="5" fillId="5" borderId="4" xfId="3" applyNumberFormat="1" applyFont="1" applyFill="1" applyBorder="1" applyAlignment="1" applyProtection="1">
      <alignment horizontal="center" vertical="center"/>
    </xf>
    <xf numFmtId="166" fontId="2" fillId="5" borderId="5" xfId="3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>
      <alignment vertical="center"/>
    </xf>
    <xf numFmtId="44" fontId="1" fillId="2" borderId="0" xfId="0" applyNumberFormat="1" applyFont="1" applyFill="1" applyAlignment="1">
      <alignment vertical="center"/>
    </xf>
    <xf numFmtId="164" fontId="5" fillId="4" borderId="10" xfId="0" applyNumberFormat="1" applyFont="1" applyFill="1" applyBorder="1" applyAlignment="1">
      <alignment horizontal="justify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5">
    <cellStyle name="Estilo 1" xfId="1" xr:uid="{00000000-0005-0000-0000-000000000000}"/>
    <cellStyle name="Millares" xfId="2" builtinId="3"/>
    <cellStyle name="Millares 2" xfId="3" xr:uid="{00000000-0005-0000-0000-000002000000}"/>
    <cellStyle name="Moneda" xfId="4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55"/>
  <sheetViews>
    <sheetView view="pageBreakPreview" topLeftCell="A70" zoomScale="80" zoomScaleNormal="100" zoomScaleSheetLayoutView="80" workbookViewId="0">
      <selection activeCell="A57" sqref="A57"/>
    </sheetView>
  </sheetViews>
  <sheetFormatPr baseColWidth="10" defaultColWidth="9.140625" defaultRowHeight="12.75" x14ac:dyDescent="0.2"/>
  <cols>
    <col min="1" max="1" width="2.7109375" style="14" customWidth="1"/>
    <col min="2" max="2" width="9.85546875" style="14" customWidth="1"/>
    <col min="3" max="3" width="57.28515625" style="14" customWidth="1"/>
    <col min="4" max="4" width="13.42578125" style="14" customWidth="1"/>
    <col min="5" max="5" width="7.85546875" style="14" customWidth="1"/>
    <col min="6" max="6" width="13.42578125" style="16" customWidth="1"/>
    <col min="7" max="7" width="17.140625" style="2" customWidth="1"/>
    <col min="8" max="8" width="14.85546875" style="14" customWidth="1"/>
    <col min="9" max="16384" width="9.140625" style="14"/>
  </cols>
  <sheetData>
    <row r="1" spans="2:9" ht="38.25" customHeight="1" thickBot="1" x14ac:dyDescent="0.25">
      <c r="B1" s="260" t="s">
        <v>65</v>
      </c>
      <c r="C1" s="261"/>
      <c r="D1" s="261"/>
      <c r="E1" s="261"/>
      <c r="F1" s="261"/>
      <c r="G1" s="261"/>
      <c r="H1" s="262"/>
    </row>
    <row r="2" spans="2:9" ht="26.25" thickBot="1" x14ac:dyDescent="0.25">
      <c r="B2" s="139" t="s">
        <v>32</v>
      </c>
      <c r="C2" s="140" t="s">
        <v>33</v>
      </c>
      <c r="D2" s="141" t="s">
        <v>60</v>
      </c>
      <c r="E2" s="141" t="s">
        <v>61</v>
      </c>
      <c r="F2" s="142" t="s">
        <v>62</v>
      </c>
      <c r="G2" s="142" t="s">
        <v>59</v>
      </c>
      <c r="H2" s="143" t="s">
        <v>34</v>
      </c>
    </row>
    <row r="3" spans="2:9" ht="31.5" customHeight="1" x14ac:dyDescent="0.2">
      <c r="B3" s="146">
        <v>1</v>
      </c>
      <c r="C3" s="147" t="s">
        <v>82</v>
      </c>
      <c r="D3" s="148"/>
      <c r="E3" s="149"/>
      <c r="F3" s="150"/>
      <c r="G3" s="151"/>
      <c r="H3" s="152">
        <f>SUM(G4:G23)</f>
        <v>0</v>
      </c>
    </row>
    <row r="4" spans="2:9" s="1" customFormat="1" ht="24.75" customHeight="1" x14ac:dyDescent="0.2">
      <c r="B4" s="35">
        <v>1.1000000000000001</v>
      </c>
      <c r="C4" s="10" t="s">
        <v>45</v>
      </c>
      <c r="D4" s="4"/>
      <c r="E4" s="8"/>
      <c r="F4" s="21"/>
      <c r="G4" s="6"/>
      <c r="H4" s="153"/>
      <c r="I4" s="14"/>
    </row>
    <row r="5" spans="2:9" s="1" customFormat="1" ht="24.75" customHeight="1" x14ac:dyDescent="0.2">
      <c r="B5" s="154">
        <v>1.01</v>
      </c>
      <c r="C5" s="7" t="s">
        <v>66</v>
      </c>
      <c r="D5" s="4">
        <v>1</v>
      </c>
      <c r="E5" s="8" t="s">
        <v>35</v>
      </c>
      <c r="F5" s="9"/>
      <c r="G5" s="6">
        <f>ROUND(D5*F5,2)</f>
        <v>0</v>
      </c>
      <c r="H5" s="153"/>
      <c r="I5" s="14"/>
    </row>
    <row r="6" spans="2:9" s="1" customFormat="1" ht="24.75" customHeight="1" x14ac:dyDescent="0.2">
      <c r="B6" s="154">
        <v>1.02</v>
      </c>
      <c r="C6" s="7" t="s">
        <v>67</v>
      </c>
      <c r="D6" s="4">
        <v>1</v>
      </c>
      <c r="E6" s="8" t="s">
        <v>35</v>
      </c>
      <c r="F6" s="9"/>
      <c r="G6" s="6">
        <f>ROUND(D6*F6,2)</f>
        <v>0</v>
      </c>
      <c r="H6" s="153"/>
      <c r="I6" s="14"/>
    </row>
    <row r="7" spans="2:9" s="1" customFormat="1" ht="24.75" customHeight="1" x14ac:dyDescent="0.2">
      <c r="B7" s="35">
        <v>1.2</v>
      </c>
      <c r="C7" s="10" t="s">
        <v>50</v>
      </c>
      <c r="D7" s="4"/>
      <c r="E7" s="8"/>
      <c r="F7" s="21"/>
      <c r="G7" s="6"/>
      <c r="H7" s="153"/>
      <c r="I7" s="14"/>
    </row>
    <row r="8" spans="2:9" s="1" customFormat="1" ht="24.75" customHeight="1" x14ac:dyDescent="0.2">
      <c r="B8" s="154" t="s">
        <v>119</v>
      </c>
      <c r="C8" s="7" t="s">
        <v>68</v>
      </c>
      <c r="D8" s="4">
        <v>1</v>
      </c>
      <c r="E8" s="8" t="s">
        <v>35</v>
      </c>
      <c r="F8" s="9"/>
      <c r="G8" s="6">
        <f>ROUND(D8*F8,2)</f>
        <v>0</v>
      </c>
      <c r="H8" s="153"/>
      <c r="I8" s="14"/>
    </row>
    <row r="9" spans="2:9" s="1" customFormat="1" ht="24.75" customHeight="1" x14ac:dyDescent="0.2">
      <c r="B9" s="154" t="s">
        <v>120</v>
      </c>
      <c r="C9" s="7" t="s">
        <v>69</v>
      </c>
      <c r="D9" s="4">
        <v>6.25</v>
      </c>
      <c r="E9" s="8" t="s">
        <v>38</v>
      </c>
      <c r="F9" s="9"/>
      <c r="G9" s="6">
        <f>ROUND(D9*F9,2)</f>
        <v>0</v>
      </c>
      <c r="H9" s="153"/>
      <c r="I9" s="14"/>
    </row>
    <row r="10" spans="2:9" s="1" customFormat="1" ht="24.75" customHeight="1" x14ac:dyDescent="0.2">
      <c r="B10" s="35">
        <v>1.3</v>
      </c>
      <c r="C10" s="10" t="s">
        <v>52</v>
      </c>
      <c r="D10" s="4"/>
      <c r="E10" s="8"/>
      <c r="F10" s="21"/>
      <c r="G10" s="6"/>
      <c r="H10" s="153"/>
      <c r="I10" s="14"/>
    </row>
    <row r="11" spans="2:9" s="1" customFormat="1" ht="24.75" customHeight="1" x14ac:dyDescent="0.2">
      <c r="B11" s="154" t="s">
        <v>121</v>
      </c>
      <c r="C11" s="7" t="s">
        <v>70</v>
      </c>
      <c r="D11" s="4">
        <v>1</v>
      </c>
      <c r="E11" s="8" t="s">
        <v>35</v>
      </c>
      <c r="F11" s="9"/>
      <c r="G11" s="6">
        <f>ROUND(D11*F11,2)</f>
        <v>0</v>
      </c>
      <c r="H11" s="153"/>
      <c r="I11" s="14"/>
    </row>
    <row r="12" spans="2:9" s="1" customFormat="1" ht="24.75" customHeight="1" x14ac:dyDescent="0.2">
      <c r="B12" s="35">
        <v>1.4</v>
      </c>
      <c r="C12" s="10" t="s">
        <v>56</v>
      </c>
      <c r="D12" s="4"/>
      <c r="E12" s="8"/>
      <c r="F12" s="21"/>
      <c r="G12" s="6"/>
      <c r="H12" s="153"/>
      <c r="I12" s="14"/>
    </row>
    <row r="13" spans="2:9" s="1" customFormat="1" ht="24.75" customHeight="1" x14ac:dyDescent="0.2">
      <c r="B13" s="154" t="s">
        <v>122</v>
      </c>
      <c r="C13" s="7" t="s">
        <v>71</v>
      </c>
      <c r="D13" s="4">
        <v>1</v>
      </c>
      <c r="E13" s="8" t="s">
        <v>36</v>
      </c>
      <c r="F13" s="9"/>
      <c r="G13" s="6">
        <f>ROUND(D13*F13,2)</f>
        <v>0</v>
      </c>
      <c r="H13" s="153"/>
      <c r="I13" s="14"/>
    </row>
    <row r="14" spans="2:9" s="1" customFormat="1" ht="24.75" customHeight="1" x14ac:dyDescent="0.2">
      <c r="B14" s="35">
        <v>1.5</v>
      </c>
      <c r="C14" s="10" t="s">
        <v>72</v>
      </c>
      <c r="D14" s="4"/>
      <c r="E14" s="8"/>
      <c r="F14" s="21"/>
      <c r="G14" s="6"/>
      <c r="H14" s="153"/>
      <c r="I14" s="14"/>
    </row>
    <row r="15" spans="2:9" s="1" customFormat="1" ht="24.75" customHeight="1" x14ac:dyDescent="0.2">
      <c r="B15" s="154" t="s">
        <v>123</v>
      </c>
      <c r="C15" s="7" t="s">
        <v>73</v>
      </c>
      <c r="D15" s="4">
        <v>1</v>
      </c>
      <c r="E15" s="8" t="s">
        <v>35</v>
      </c>
      <c r="F15" s="9"/>
      <c r="G15" s="6">
        <f>ROUND(D15*F15,2)</f>
        <v>0</v>
      </c>
      <c r="H15" s="153"/>
      <c r="I15" s="14"/>
    </row>
    <row r="16" spans="2:9" s="1" customFormat="1" ht="24.75" customHeight="1" x14ac:dyDescent="0.2">
      <c r="B16" s="154" t="s">
        <v>124</v>
      </c>
      <c r="C16" s="7" t="s">
        <v>74</v>
      </c>
      <c r="D16" s="22">
        <v>3</v>
      </c>
      <c r="E16" s="8" t="s">
        <v>36</v>
      </c>
      <c r="F16" s="9"/>
      <c r="G16" s="6">
        <f>ROUND(D16*F16,2)</f>
        <v>0</v>
      </c>
      <c r="H16" s="153"/>
      <c r="I16" s="14"/>
    </row>
    <row r="17" spans="2:9" s="1" customFormat="1" ht="24.75" customHeight="1" x14ac:dyDescent="0.2">
      <c r="B17" s="154" t="s">
        <v>125</v>
      </c>
      <c r="C17" s="7" t="s">
        <v>75</v>
      </c>
      <c r="D17" s="22">
        <v>4</v>
      </c>
      <c r="E17" s="8" t="s">
        <v>36</v>
      </c>
      <c r="F17" s="9"/>
      <c r="G17" s="6">
        <f>ROUND(D17*F17,2)</f>
        <v>0</v>
      </c>
      <c r="H17" s="153"/>
      <c r="I17" s="14"/>
    </row>
    <row r="18" spans="2:9" s="1" customFormat="1" ht="24.75" customHeight="1" x14ac:dyDescent="0.2">
      <c r="B18" s="35">
        <v>1.6</v>
      </c>
      <c r="C18" s="10" t="s">
        <v>76</v>
      </c>
      <c r="D18" s="4"/>
      <c r="E18" s="8"/>
      <c r="F18" s="21"/>
      <c r="G18" s="6"/>
      <c r="H18" s="153"/>
      <c r="I18" s="14"/>
    </row>
    <row r="19" spans="2:9" s="1" customFormat="1" ht="24.75" customHeight="1" x14ac:dyDescent="0.2">
      <c r="B19" s="154" t="s">
        <v>126</v>
      </c>
      <c r="C19" s="7" t="s">
        <v>77</v>
      </c>
      <c r="D19" s="4">
        <v>1</v>
      </c>
      <c r="E19" s="8" t="s">
        <v>36</v>
      </c>
      <c r="F19" s="9"/>
      <c r="G19" s="6">
        <f>ROUND(D19*F19,2)</f>
        <v>0</v>
      </c>
      <c r="H19" s="153"/>
      <c r="I19" s="14"/>
    </row>
    <row r="20" spans="2:9" s="1" customFormat="1" ht="24.75" customHeight="1" x14ac:dyDescent="0.2">
      <c r="B20" s="35">
        <v>1.7</v>
      </c>
      <c r="C20" s="10" t="s">
        <v>78</v>
      </c>
      <c r="D20" s="4"/>
      <c r="E20" s="8"/>
      <c r="F20" s="21"/>
      <c r="G20" s="6"/>
      <c r="H20" s="153"/>
      <c r="I20" s="14"/>
    </row>
    <row r="21" spans="2:9" s="1" customFormat="1" ht="24.75" customHeight="1" x14ac:dyDescent="0.2">
      <c r="B21" s="154" t="s">
        <v>127</v>
      </c>
      <c r="C21" s="7" t="s">
        <v>79</v>
      </c>
      <c r="D21" s="4">
        <v>1</v>
      </c>
      <c r="E21" s="8" t="s">
        <v>36</v>
      </c>
      <c r="F21" s="9"/>
      <c r="G21" s="6">
        <f>ROUND(D21*F21,2)</f>
        <v>0</v>
      </c>
      <c r="H21" s="153"/>
      <c r="I21" s="14"/>
    </row>
    <row r="22" spans="2:9" s="1" customFormat="1" ht="24.75" customHeight="1" x14ac:dyDescent="0.2">
      <c r="B22" s="35">
        <v>1.8</v>
      </c>
      <c r="C22" s="10" t="s">
        <v>80</v>
      </c>
      <c r="D22" s="4"/>
      <c r="E22" s="8"/>
      <c r="F22" s="21"/>
      <c r="G22" s="6"/>
      <c r="H22" s="153"/>
      <c r="I22" s="14"/>
    </row>
    <row r="23" spans="2:9" s="1" customFormat="1" ht="50.45" customHeight="1" x14ac:dyDescent="0.2">
      <c r="B23" s="154" t="s">
        <v>128</v>
      </c>
      <c r="C23" s="23" t="s">
        <v>81</v>
      </c>
      <c r="D23" s="24">
        <v>1</v>
      </c>
      <c r="E23" s="25" t="s">
        <v>49</v>
      </c>
      <c r="F23" s="9"/>
      <c r="G23" s="6">
        <f>ROUND(D23*F23,2)</f>
        <v>0</v>
      </c>
      <c r="H23" s="153"/>
      <c r="I23" s="14"/>
    </row>
    <row r="24" spans="2:9" s="1" customFormat="1" ht="24.75" customHeight="1" x14ac:dyDescent="0.2">
      <c r="B24" s="154"/>
      <c r="C24" s="23"/>
      <c r="D24" s="24"/>
      <c r="E24" s="25"/>
      <c r="F24" s="9"/>
      <c r="G24" s="6"/>
      <c r="H24" s="153"/>
      <c r="I24" s="14"/>
    </row>
    <row r="25" spans="2:9" s="1" customFormat="1" ht="24.75" customHeight="1" x14ac:dyDescent="0.2">
      <c r="B25" s="155">
        <v>2</v>
      </c>
      <c r="C25" s="43" t="s">
        <v>231</v>
      </c>
      <c r="D25" s="44"/>
      <c r="E25" s="45"/>
      <c r="F25" s="46"/>
      <c r="G25" s="47"/>
      <c r="H25" s="156">
        <f>SUM(G26:G28)</f>
        <v>0</v>
      </c>
      <c r="I25" s="14"/>
    </row>
    <row r="26" spans="2:9" s="1" customFormat="1" ht="24.75" customHeight="1" x14ac:dyDescent="0.2">
      <c r="B26" s="35">
        <v>2.1</v>
      </c>
      <c r="C26" s="3" t="s">
        <v>45</v>
      </c>
      <c r="D26" s="26"/>
      <c r="E26" s="12"/>
      <c r="F26" s="9"/>
      <c r="G26" s="6"/>
      <c r="H26" s="153"/>
      <c r="I26" s="14"/>
    </row>
    <row r="27" spans="2:9" s="1" customFormat="1" ht="38.25" x14ac:dyDescent="0.2">
      <c r="B27" s="154" t="s">
        <v>89</v>
      </c>
      <c r="C27" s="7" t="s">
        <v>84</v>
      </c>
      <c r="D27" s="4">
        <v>1</v>
      </c>
      <c r="E27" s="8" t="s">
        <v>35</v>
      </c>
      <c r="F27" s="27"/>
      <c r="G27" s="6">
        <f>ROUND(D27*F27,2)</f>
        <v>0</v>
      </c>
      <c r="H27" s="153"/>
      <c r="I27" s="14"/>
    </row>
    <row r="28" spans="2:9" s="1" customFormat="1" ht="44.45" customHeight="1" x14ac:dyDescent="0.2">
      <c r="B28" s="154" t="s">
        <v>95</v>
      </c>
      <c r="C28" s="7" t="s">
        <v>85</v>
      </c>
      <c r="D28" s="4">
        <v>1</v>
      </c>
      <c r="E28" s="5" t="s">
        <v>35</v>
      </c>
      <c r="F28" s="9"/>
      <c r="G28" s="6">
        <f>ROUND(D28*F28,2)</f>
        <v>0</v>
      </c>
      <c r="H28" s="153"/>
      <c r="I28" s="14"/>
    </row>
    <row r="29" spans="2:9" s="1" customFormat="1" ht="24.75" customHeight="1" x14ac:dyDescent="0.2">
      <c r="B29" s="35">
        <v>2.2000000000000002</v>
      </c>
      <c r="C29" s="10" t="s">
        <v>86</v>
      </c>
      <c r="D29" s="4"/>
      <c r="E29" s="5"/>
      <c r="F29" s="9"/>
      <c r="G29" s="6"/>
      <c r="H29" s="153"/>
      <c r="I29" s="14"/>
    </row>
    <row r="30" spans="2:9" s="1" customFormat="1" ht="24.75" customHeight="1" x14ac:dyDescent="0.2">
      <c r="B30" s="154" t="s">
        <v>90</v>
      </c>
      <c r="C30" s="7" t="s">
        <v>87</v>
      </c>
      <c r="D30" s="4">
        <v>1</v>
      </c>
      <c r="E30" s="5" t="s">
        <v>35</v>
      </c>
      <c r="F30" s="9"/>
      <c r="G30" s="6">
        <f>ROUND(D30*F30,2)</f>
        <v>0</v>
      </c>
      <c r="H30" s="153"/>
      <c r="I30" s="14"/>
    </row>
    <row r="31" spans="2:9" s="1" customFormat="1" ht="55.5" customHeight="1" x14ac:dyDescent="0.2">
      <c r="B31" s="154" t="s">
        <v>92</v>
      </c>
      <c r="C31" s="70" t="s">
        <v>243</v>
      </c>
      <c r="D31" s="4">
        <v>1</v>
      </c>
      <c r="E31" s="5" t="s">
        <v>35</v>
      </c>
      <c r="F31" s="27"/>
      <c r="G31" s="6">
        <f>ROUND(D31*F31,2)</f>
        <v>0</v>
      </c>
      <c r="H31" s="153"/>
      <c r="I31" s="14"/>
    </row>
    <row r="32" spans="2:9" s="1" customFormat="1" ht="24.75" customHeight="1" x14ac:dyDescent="0.2">
      <c r="B32" s="35">
        <v>2.2999999999999998</v>
      </c>
      <c r="C32" s="10" t="s">
        <v>58</v>
      </c>
      <c r="D32" s="4"/>
      <c r="E32" s="5"/>
      <c r="F32" s="9"/>
      <c r="G32" s="6"/>
      <c r="H32" s="153"/>
      <c r="I32" s="14"/>
    </row>
    <row r="33" spans="2:9" s="1" customFormat="1" ht="42" customHeight="1" x14ac:dyDescent="0.2">
      <c r="B33" s="154" t="s">
        <v>94</v>
      </c>
      <c r="C33" s="7" t="s">
        <v>88</v>
      </c>
      <c r="D33" s="13">
        <v>1</v>
      </c>
      <c r="E33" s="5" t="s">
        <v>36</v>
      </c>
      <c r="F33" s="9"/>
      <c r="G33" s="6">
        <f>ROUND(D33*F33,2)</f>
        <v>0</v>
      </c>
      <c r="H33" s="153"/>
      <c r="I33" s="14"/>
    </row>
    <row r="34" spans="2:9" s="1" customFormat="1" ht="24.75" customHeight="1" thickBot="1" x14ac:dyDescent="0.25">
      <c r="B34" s="157"/>
      <c r="C34" s="15"/>
      <c r="D34" s="18"/>
      <c r="E34" s="18"/>
      <c r="F34" s="19"/>
      <c r="G34" s="19"/>
      <c r="H34" s="158"/>
      <c r="I34" s="14"/>
    </row>
    <row r="35" spans="2:9" s="1" customFormat="1" ht="37.15" customHeight="1" thickBot="1" x14ac:dyDescent="0.25">
      <c r="B35" s="28">
        <v>3</v>
      </c>
      <c r="C35" s="29" t="s">
        <v>10</v>
      </c>
      <c r="D35" s="30"/>
      <c r="E35" s="31"/>
      <c r="F35" s="32"/>
      <c r="G35" s="33"/>
      <c r="H35" s="34">
        <f>SUM(G37:G68)</f>
        <v>0</v>
      </c>
      <c r="I35" s="14"/>
    </row>
    <row r="36" spans="2:9" s="1" customFormat="1" ht="24.75" customHeight="1" x14ac:dyDescent="0.2">
      <c r="B36" s="48">
        <v>3.1</v>
      </c>
      <c r="C36" s="49" t="s">
        <v>40</v>
      </c>
      <c r="D36" s="50"/>
      <c r="E36" s="51"/>
      <c r="F36" s="52"/>
      <c r="G36" s="52"/>
      <c r="H36" s="53"/>
      <c r="I36" s="14"/>
    </row>
    <row r="37" spans="2:9" s="1" customFormat="1" ht="24.75" customHeight="1" x14ac:dyDescent="0.2">
      <c r="B37" s="159" t="s">
        <v>96</v>
      </c>
      <c r="C37" s="54" t="s">
        <v>11</v>
      </c>
      <c r="D37" s="55">
        <v>11.2</v>
      </c>
      <c r="E37" s="56" t="s">
        <v>38</v>
      </c>
      <c r="F37" s="57"/>
      <c r="G37" s="58">
        <f t="shared" ref="G37:G55" si="0">ROUND(D37*F37,2)</f>
        <v>0</v>
      </c>
      <c r="H37" s="160"/>
      <c r="I37" s="14"/>
    </row>
    <row r="38" spans="2:9" s="1" customFormat="1" ht="24.75" customHeight="1" x14ac:dyDescent="0.2">
      <c r="B38" s="161">
        <v>3.2</v>
      </c>
      <c r="C38" s="59" t="s">
        <v>41</v>
      </c>
      <c r="D38" s="55"/>
      <c r="E38" s="56"/>
      <c r="F38" s="57"/>
      <c r="G38" s="58"/>
      <c r="H38" s="160"/>
      <c r="I38" s="14"/>
    </row>
    <row r="39" spans="2:9" s="1" customFormat="1" ht="24.75" customHeight="1" x14ac:dyDescent="0.2">
      <c r="B39" s="159" t="s">
        <v>97</v>
      </c>
      <c r="C39" s="54" t="s">
        <v>91</v>
      </c>
      <c r="D39" s="55">
        <v>11.08</v>
      </c>
      <c r="E39" s="56" t="s">
        <v>38</v>
      </c>
      <c r="F39" s="57"/>
      <c r="G39" s="58">
        <f t="shared" si="0"/>
        <v>0</v>
      </c>
      <c r="H39" s="160"/>
      <c r="I39" s="14"/>
    </row>
    <row r="40" spans="2:9" s="1" customFormat="1" ht="24.75" customHeight="1" x14ac:dyDescent="0.2">
      <c r="B40" s="159" t="s">
        <v>98</v>
      </c>
      <c r="C40" s="60" t="s">
        <v>12</v>
      </c>
      <c r="D40" s="55">
        <v>5.2290000000000001</v>
      </c>
      <c r="E40" s="56" t="s">
        <v>39</v>
      </c>
      <c r="F40" s="57"/>
      <c r="G40" s="58">
        <f t="shared" si="0"/>
        <v>0</v>
      </c>
      <c r="H40" s="160"/>
      <c r="I40" s="14"/>
    </row>
    <row r="41" spans="2:9" s="1" customFormat="1" ht="24.75" customHeight="1" x14ac:dyDescent="0.2">
      <c r="B41" s="159" t="s">
        <v>99</v>
      </c>
      <c r="C41" s="54" t="s">
        <v>13</v>
      </c>
      <c r="D41" s="55">
        <v>0.996</v>
      </c>
      <c r="E41" s="56" t="s">
        <v>39</v>
      </c>
      <c r="F41" s="57"/>
      <c r="G41" s="58">
        <f t="shared" si="0"/>
        <v>0</v>
      </c>
      <c r="H41" s="160"/>
      <c r="I41" s="14"/>
    </row>
    <row r="42" spans="2:9" s="1" customFormat="1" ht="24.75" customHeight="1" x14ac:dyDescent="0.2">
      <c r="B42" s="159" t="s">
        <v>100</v>
      </c>
      <c r="C42" s="54" t="s">
        <v>93</v>
      </c>
      <c r="D42" s="55">
        <v>1</v>
      </c>
      <c r="E42" s="56" t="s">
        <v>35</v>
      </c>
      <c r="F42" s="57"/>
      <c r="G42" s="58">
        <f t="shared" si="0"/>
        <v>0</v>
      </c>
      <c r="H42" s="160"/>
      <c r="I42" s="14"/>
    </row>
    <row r="43" spans="2:9" s="1" customFormat="1" ht="24.75" customHeight="1" x14ac:dyDescent="0.2">
      <c r="B43" s="159" t="s">
        <v>101</v>
      </c>
      <c r="C43" s="54" t="s">
        <v>14</v>
      </c>
      <c r="D43" s="55">
        <v>4.2329999999999997</v>
      </c>
      <c r="E43" s="56" t="s">
        <v>39</v>
      </c>
      <c r="F43" s="57"/>
      <c r="G43" s="58">
        <f t="shared" si="0"/>
        <v>0</v>
      </c>
      <c r="H43" s="160"/>
      <c r="I43" s="14"/>
    </row>
    <row r="44" spans="2:9" s="1" customFormat="1" ht="24.75" customHeight="1" x14ac:dyDescent="0.2">
      <c r="B44" s="161">
        <v>3.3</v>
      </c>
      <c r="C44" s="59" t="s">
        <v>44</v>
      </c>
      <c r="D44" s="55"/>
      <c r="E44" s="56"/>
      <c r="F44" s="57"/>
      <c r="G44" s="58"/>
      <c r="H44" s="160"/>
      <c r="I44" s="14"/>
    </row>
    <row r="45" spans="2:9" s="1" customFormat="1" ht="24.75" customHeight="1" x14ac:dyDescent="0.2">
      <c r="B45" s="159" t="s">
        <v>102</v>
      </c>
      <c r="C45" s="54" t="s">
        <v>15</v>
      </c>
      <c r="D45" s="55">
        <v>0.83</v>
      </c>
      <c r="E45" s="56" t="s">
        <v>39</v>
      </c>
      <c r="F45" s="57"/>
      <c r="G45" s="58">
        <f t="shared" si="0"/>
        <v>0</v>
      </c>
      <c r="H45" s="160"/>
      <c r="I45" s="14"/>
    </row>
    <row r="46" spans="2:9" s="1" customFormat="1" ht="24.75" customHeight="1" x14ac:dyDescent="0.2">
      <c r="B46" s="159" t="s">
        <v>103</v>
      </c>
      <c r="C46" s="54" t="s">
        <v>16</v>
      </c>
      <c r="D46" s="55">
        <v>8.9</v>
      </c>
      <c r="E46" s="56" t="s">
        <v>37</v>
      </c>
      <c r="F46" s="57"/>
      <c r="G46" s="58">
        <f t="shared" si="0"/>
        <v>0</v>
      </c>
      <c r="H46" s="160"/>
      <c r="I46" s="14"/>
    </row>
    <row r="47" spans="2:9" s="1" customFormat="1" ht="24.75" customHeight="1" x14ac:dyDescent="0.2">
      <c r="B47" s="161">
        <v>3.4</v>
      </c>
      <c r="C47" s="59" t="s">
        <v>45</v>
      </c>
      <c r="D47" s="55"/>
      <c r="E47" s="56"/>
      <c r="F47" s="57"/>
      <c r="G47" s="58"/>
      <c r="H47" s="160"/>
      <c r="I47" s="14"/>
    </row>
    <row r="48" spans="2:9" s="1" customFormat="1" ht="24.75" customHeight="1" x14ac:dyDescent="0.2">
      <c r="B48" s="159" t="s">
        <v>104</v>
      </c>
      <c r="C48" s="54" t="s">
        <v>17</v>
      </c>
      <c r="D48" s="55">
        <v>13</v>
      </c>
      <c r="E48" s="56" t="s">
        <v>48</v>
      </c>
      <c r="F48" s="57"/>
      <c r="G48" s="58">
        <f t="shared" si="0"/>
        <v>0</v>
      </c>
      <c r="H48" s="160"/>
      <c r="I48" s="14"/>
    </row>
    <row r="49" spans="2:9" s="1" customFormat="1" ht="24.75" customHeight="1" x14ac:dyDescent="0.2">
      <c r="B49" s="159" t="s">
        <v>105</v>
      </c>
      <c r="C49" s="54" t="s">
        <v>18</v>
      </c>
      <c r="D49" s="55">
        <v>9.1</v>
      </c>
      <c r="E49" s="56" t="s">
        <v>48</v>
      </c>
      <c r="F49" s="57"/>
      <c r="G49" s="58">
        <f t="shared" si="0"/>
        <v>0</v>
      </c>
      <c r="H49" s="160"/>
      <c r="I49" s="14"/>
    </row>
    <row r="50" spans="2:9" s="1" customFormat="1" ht="24.75" customHeight="1" x14ac:dyDescent="0.2">
      <c r="B50" s="159" t="s">
        <v>106</v>
      </c>
      <c r="C50" s="54" t="s">
        <v>19</v>
      </c>
      <c r="D50" s="55">
        <v>10</v>
      </c>
      <c r="E50" s="56" t="s">
        <v>36</v>
      </c>
      <c r="F50" s="57"/>
      <c r="G50" s="58">
        <f t="shared" si="0"/>
        <v>0</v>
      </c>
      <c r="H50" s="160"/>
      <c r="I50" s="14"/>
    </row>
    <row r="51" spans="2:9" s="1" customFormat="1" ht="24.75" customHeight="1" x14ac:dyDescent="0.2">
      <c r="B51" s="159" t="s">
        <v>107</v>
      </c>
      <c r="C51" s="54" t="s">
        <v>20</v>
      </c>
      <c r="D51" s="55">
        <v>15</v>
      </c>
      <c r="E51" s="56" t="s">
        <v>36</v>
      </c>
      <c r="F51" s="57"/>
      <c r="G51" s="58">
        <f t="shared" si="0"/>
        <v>0</v>
      </c>
      <c r="H51" s="160"/>
      <c r="I51" s="14"/>
    </row>
    <row r="52" spans="2:9" s="1" customFormat="1" ht="24.75" customHeight="1" x14ac:dyDescent="0.2">
      <c r="B52" s="161">
        <v>3.5</v>
      </c>
      <c r="C52" s="59" t="s">
        <v>46</v>
      </c>
      <c r="D52" s="55"/>
      <c r="E52" s="56"/>
      <c r="F52" s="57"/>
      <c r="G52" s="58"/>
      <c r="H52" s="160"/>
      <c r="I52" s="14"/>
    </row>
    <row r="53" spans="2:9" s="1" customFormat="1" ht="24.75" customHeight="1" x14ac:dyDescent="0.2">
      <c r="B53" s="159" t="s">
        <v>108</v>
      </c>
      <c r="C53" s="54" t="s">
        <v>21</v>
      </c>
      <c r="D53" s="55">
        <v>24.07</v>
      </c>
      <c r="E53" s="56" t="s">
        <v>38</v>
      </c>
      <c r="F53" s="57"/>
      <c r="G53" s="58">
        <f t="shared" si="0"/>
        <v>0</v>
      </c>
      <c r="H53" s="160"/>
      <c r="I53" s="14"/>
    </row>
    <row r="54" spans="2:9" s="1" customFormat="1" ht="24.75" customHeight="1" x14ac:dyDescent="0.2">
      <c r="B54" s="161">
        <v>3.6</v>
      </c>
      <c r="C54" s="59" t="s">
        <v>47</v>
      </c>
      <c r="D54" s="55"/>
      <c r="E54" s="56"/>
      <c r="F54" s="57"/>
      <c r="G54" s="58"/>
      <c r="H54" s="160"/>
      <c r="I54" s="14"/>
    </row>
    <row r="55" spans="2:9" s="1" customFormat="1" ht="24.75" customHeight="1" x14ac:dyDescent="0.2">
      <c r="B55" s="159" t="s">
        <v>109</v>
      </c>
      <c r="C55" s="54" t="s">
        <v>22</v>
      </c>
      <c r="D55" s="55">
        <v>7</v>
      </c>
      <c r="E55" s="56" t="s">
        <v>38</v>
      </c>
      <c r="F55" s="57"/>
      <c r="G55" s="58">
        <f t="shared" si="0"/>
        <v>0</v>
      </c>
      <c r="H55" s="160"/>
      <c r="I55" s="14"/>
    </row>
    <row r="56" spans="2:9" s="1" customFormat="1" ht="24.75" customHeight="1" x14ac:dyDescent="0.2">
      <c r="B56" s="161">
        <v>3.7</v>
      </c>
      <c r="C56" s="59" t="s">
        <v>50</v>
      </c>
      <c r="D56" s="55"/>
      <c r="E56" s="56"/>
      <c r="F56" s="57"/>
      <c r="G56" s="58"/>
      <c r="H56" s="160"/>
      <c r="I56" s="14"/>
    </row>
    <row r="57" spans="2:9" s="1" customFormat="1" ht="24.75" customHeight="1" x14ac:dyDescent="0.2">
      <c r="B57" s="159" t="s">
        <v>110</v>
      </c>
      <c r="C57" s="54" t="s">
        <v>23</v>
      </c>
      <c r="D57" s="55">
        <v>4.2</v>
      </c>
      <c r="E57" s="56" t="s">
        <v>38</v>
      </c>
      <c r="F57" s="57"/>
      <c r="G57" s="58">
        <f>ROUND(D57*F57,2)</f>
        <v>0</v>
      </c>
      <c r="H57" s="160"/>
      <c r="I57" s="14"/>
    </row>
    <row r="58" spans="2:9" s="1" customFormat="1" ht="24.75" customHeight="1" x14ac:dyDescent="0.2">
      <c r="B58" s="159" t="s">
        <v>111</v>
      </c>
      <c r="C58" s="54" t="s">
        <v>24</v>
      </c>
      <c r="D58" s="55">
        <v>4.2</v>
      </c>
      <c r="E58" s="56" t="s">
        <v>48</v>
      </c>
      <c r="F58" s="57"/>
      <c r="G58" s="58">
        <f>ROUND(D58*F58,2)</f>
        <v>0</v>
      </c>
      <c r="H58" s="160"/>
      <c r="I58" s="14"/>
    </row>
    <row r="59" spans="2:9" s="1" customFormat="1" ht="24.75" customHeight="1" x14ac:dyDescent="0.2">
      <c r="B59" s="161">
        <v>3.8</v>
      </c>
      <c r="C59" s="59" t="s">
        <v>52</v>
      </c>
      <c r="D59" s="55"/>
      <c r="E59" s="56"/>
      <c r="F59" s="57"/>
      <c r="G59" s="58"/>
      <c r="H59" s="160"/>
      <c r="I59" s="14"/>
    </row>
    <row r="60" spans="2:9" s="1" customFormat="1" ht="24.75" customHeight="1" x14ac:dyDescent="0.2">
      <c r="B60" s="159" t="s">
        <v>112</v>
      </c>
      <c r="C60" s="60" t="s">
        <v>25</v>
      </c>
      <c r="D60" s="55">
        <v>10</v>
      </c>
      <c r="E60" s="56" t="s">
        <v>38</v>
      </c>
      <c r="F60" s="57"/>
      <c r="G60" s="58">
        <f>ROUND(D60*F60,2)</f>
        <v>0</v>
      </c>
      <c r="H60" s="160"/>
      <c r="I60" s="14"/>
    </row>
    <row r="61" spans="2:9" s="1" customFormat="1" ht="24.75" customHeight="1" x14ac:dyDescent="0.2">
      <c r="B61" s="159" t="s">
        <v>113</v>
      </c>
      <c r="C61" s="60" t="s">
        <v>26</v>
      </c>
      <c r="D61" s="55">
        <v>10</v>
      </c>
      <c r="E61" s="56" t="s">
        <v>38</v>
      </c>
      <c r="F61" s="57"/>
      <c r="G61" s="58">
        <f>ROUND(D61*F61,2)</f>
        <v>0</v>
      </c>
      <c r="H61" s="160"/>
      <c r="I61" s="14"/>
    </row>
    <row r="62" spans="2:9" s="1" customFormat="1" ht="24.75" customHeight="1" x14ac:dyDescent="0.2">
      <c r="B62" s="159" t="s">
        <v>114</v>
      </c>
      <c r="C62" s="60" t="s">
        <v>27</v>
      </c>
      <c r="D62" s="55">
        <v>12.56</v>
      </c>
      <c r="E62" s="56" t="s">
        <v>48</v>
      </c>
      <c r="F62" s="57"/>
      <c r="G62" s="58">
        <f>ROUND(D62*F62,2)</f>
        <v>0</v>
      </c>
      <c r="H62" s="160"/>
      <c r="I62" s="14"/>
    </row>
    <row r="63" spans="2:9" s="1" customFormat="1" ht="24.75" customHeight="1" x14ac:dyDescent="0.2">
      <c r="B63" s="159" t="s">
        <v>115</v>
      </c>
      <c r="C63" s="60" t="s">
        <v>28</v>
      </c>
      <c r="D63" s="55">
        <v>12.56</v>
      </c>
      <c r="E63" s="56" t="s">
        <v>48</v>
      </c>
      <c r="F63" s="57"/>
      <c r="G63" s="58">
        <f>ROUND(D63*F63,2)</f>
        <v>0</v>
      </c>
      <c r="H63" s="160"/>
      <c r="I63" s="14"/>
    </row>
    <row r="64" spans="2:9" s="1" customFormat="1" ht="24.75" customHeight="1" x14ac:dyDescent="0.2">
      <c r="B64" s="159" t="s">
        <v>116</v>
      </c>
      <c r="C64" s="54" t="s">
        <v>29</v>
      </c>
      <c r="D64" s="55">
        <v>48.14</v>
      </c>
      <c r="E64" s="56" t="s">
        <v>38</v>
      </c>
      <c r="F64" s="57"/>
      <c r="G64" s="58">
        <f>ROUND(D64*F64,2)</f>
        <v>0</v>
      </c>
      <c r="H64" s="160"/>
      <c r="I64" s="14"/>
    </row>
    <row r="65" spans="2:9" s="1" customFormat="1" ht="24.75" customHeight="1" x14ac:dyDescent="0.2">
      <c r="B65" s="161">
        <v>3.9</v>
      </c>
      <c r="C65" s="59" t="s">
        <v>56</v>
      </c>
      <c r="D65" s="55"/>
      <c r="E65" s="56"/>
      <c r="F65" s="57"/>
      <c r="G65" s="58"/>
      <c r="H65" s="160"/>
      <c r="I65" s="14"/>
    </row>
    <row r="66" spans="2:9" s="1" customFormat="1" ht="49.9" customHeight="1" x14ac:dyDescent="0.2">
      <c r="B66" s="159" t="s">
        <v>117</v>
      </c>
      <c r="C66" s="54" t="s">
        <v>30</v>
      </c>
      <c r="D66" s="55">
        <v>1</v>
      </c>
      <c r="E66" s="56" t="s">
        <v>36</v>
      </c>
      <c r="F66" s="57"/>
      <c r="G66" s="58">
        <f>ROUND(D66*F66,2)</f>
        <v>0</v>
      </c>
      <c r="H66" s="160"/>
      <c r="I66" s="14"/>
    </row>
    <row r="67" spans="2:9" s="1" customFormat="1" ht="51.6" customHeight="1" x14ac:dyDescent="0.2">
      <c r="B67" s="159" t="s">
        <v>118</v>
      </c>
      <c r="C67" s="54" t="s">
        <v>31</v>
      </c>
      <c r="D67" s="55">
        <v>1</v>
      </c>
      <c r="E67" s="56" t="s">
        <v>36</v>
      </c>
      <c r="F67" s="57"/>
      <c r="G67" s="58">
        <f>ROUND(D67*F67,2)</f>
        <v>0</v>
      </c>
      <c r="H67" s="160"/>
      <c r="I67" s="14"/>
    </row>
    <row r="68" spans="2:9" s="1" customFormat="1" ht="24.75" customHeight="1" thickBot="1" x14ac:dyDescent="0.25">
      <c r="B68" s="36"/>
      <c r="C68" s="37"/>
      <c r="D68" s="38"/>
      <c r="E68" s="39"/>
      <c r="F68" s="40"/>
      <c r="G68" s="41"/>
      <c r="H68" s="42"/>
      <c r="I68" s="14"/>
    </row>
    <row r="69" spans="2:9" s="1" customFormat="1" ht="37.9" customHeight="1" x14ac:dyDescent="0.2">
      <c r="B69" s="115">
        <v>4</v>
      </c>
      <c r="C69" s="116" t="s">
        <v>130</v>
      </c>
      <c r="D69" s="117"/>
      <c r="E69" s="118"/>
      <c r="F69" s="119"/>
      <c r="G69" s="120"/>
      <c r="H69" s="121">
        <f>SUM(G70:G116)</f>
        <v>0</v>
      </c>
      <c r="I69" s="14"/>
    </row>
    <row r="70" spans="2:9" s="1" customFormat="1" ht="24.75" customHeight="1" x14ac:dyDescent="0.2">
      <c r="B70" s="162">
        <v>4.0999999999999996</v>
      </c>
      <c r="C70" s="10" t="s">
        <v>40</v>
      </c>
      <c r="D70" s="4"/>
      <c r="E70" s="8"/>
      <c r="F70" s="9"/>
      <c r="G70" s="11"/>
      <c r="H70" s="160"/>
      <c r="I70" s="14"/>
    </row>
    <row r="71" spans="2:9" s="1" customFormat="1" ht="24.75" customHeight="1" x14ac:dyDescent="0.2">
      <c r="B71" s="163" t="s">
        <v>177</v>
      </c>
      <c r="C71" s="7" t="s">
        <v>63</v>
      </c>
      <c r="D71" s="4">
        <v>7.77</v>
      </c>
      <c r="E71" s="4" t="s">
        <v>38</v>
      </c>
      <c r="F71" s="4"/>
      <c r="G71" s="11">
        <f t="shared" ref="G71:G115" si="1">ROUND(D71*F71,2)</f>
        <v>0</v>
      </c>
      <c r="H71" s="160"/>
      <c r="I71" s="14"/>
    </row>
    <row r="72" spans="2:9" s="1" customFormat="1" ht="24.75" customHeight="1" x14ac:dyDescent="0.2">
      <c r="B72" s="162">
        <v>4.2</v>
      </c>
      <c r="C72" s="10" t="s">
        <v>41</v>
      </c>
      <c r="D72" s="4"/>
      <c r="E72" s="8"/>
      <c r="F72" s="9"/>
      <c r="G72" s="11"/>
      <c r="H72" s="160"/>
      <c r="I72" s="14"/>
    </row>
    <row r="73" spans="2:9" s="1" customFormat="1" ht="24.75" customHeight="1" x14ac:dyDescent="0.2">
      <c r="B73" s="163" t="s">
        <v>178</v>
      </c>
      <c r="C73" s="7" t="s">
        <v>133</v>
      </c>
      <c r="D73" s="4">
        <v>8.32</v>
      </c>
      <c r="E73" s="4" t="s">
        <v>39</v>
      </c>
      <c r="F73" s="4"/>
      <c r="G73" s="11">
        <f t="shared" si="1"/>
        <v>0</v>
      </c>
      <c r="H73" s="160"/>
      <c r="I73" s="14"/>
    </row>
    <row r="74" spans="2:9" s="1" customFormat="1" ht="24.75" customHeight="1" x14ac:dyDescent="0.2">
      <c r="B74" s="163" t="s">
        <v>179</v>
      </c>
      <c r="C74" s="7" t="s">
        <v>135</v>
      </c>
      <c r="D74" s="4">
        <v>4.21</v>
      </c>
      <c r="E74" s="4" t="s">
        <v>39</v>
      </c>
      <c r="F74" s="4"/>
      <c r="G74" s="11">
        <f t="shared" si="1"/>
        <v>0</v>
      </c>
      <c r="H74" s="160"/>
      <c r="I74" s="14"/>
    </row>
    <row r="75" spans="2:9" s="1" customFormat="1" ht="24.75" customHeight="1" x14ac:dyDescent="0.2">
      <c r="B75" s="163" t="s">
        <v>180</v>
      </c>
      <c r="C75" s="7" t="s">
        <v>137</v>
      </c>
      <c r="D75" s="4">
        <v>2.27</v>
      </c>
      <c r="E75" s="4" t="s">
        <v>39</v>
      </c>
      <c r="F75" s="4"/>
      <c r="G75" s="11">
        <f t="shared" si="1"/>
        <v>0</v>
      </c>
      <c r="H75" s="160"/>
      <c r="I75" s="14"/>
    </row>
    <row r="76" spans="2:9" s="1" customFormat="1" ht="24.75" customHeight="1" x14ac:dyDescent="0.2">
      <c r="B76" s="162">
        <v>4.3</v>
      </c>
      <c r="C76" s="10" t="s">
        <v>44</v>
      </c>
      <c r="D76" s="4">
        <v>0</v>
      </c>
      <c r="E76" s="8">
        <v>0</v>
      </c>
      <c r="F76" s="9"/>
      <c r="G76" s="11">
        <f t="shared" si="1"/>
        <v>0</v>
      </c>
      <c r="H76" s="160"/>
      <c r="I76" s="14"/>
    </row>
    <row r="77" spans="2:9" s="1" customFormat="1" ht="24.75" customHeight="1" x14ac:dyDescent="0.2">
      <c r="B77" s="163" t="s">
        <v>181</v>
      </c>
      <c r="C77" s="7" t="s">
        <v>139</v>
      </c>
      <c r="D77" s="4">
        <v>0.65</v>
      </c>
      <c r="E77" s="4" t="s">
        <v>39</v>
      </c>
      <c r="F77" s="4"/>
      <c r="G77" s="11">
        <f t="shared" si="1"/>
        <v>0</v>
      </c>
      <c r="H77" s="160"/>
      <c r="I77" s="14"/>
    </row>
    <row r="78" spans="2:9" s="1" customFormat="1" ht="24.75" customHeight="1" x14ac:dyDescent="0.2">
      <c r="B78" s="163" t="s">
        <v>182</v>
      </c>
      <c r="C78" s="7" t="s">
        <v>141</v>
      </c>
      <c r="D78" s="4">
        <v>0.33</v>
      </c>
      <c r="E78" s="4" t="s">
        <v>39</v>
      </c>
      <c r="F78" s="4"/>
      <c r="G78" s="11">
        <f t="shared" si="1"/>
        <v>0</v>
      </c>
      <c r="H78" s="160"/>
      <c r="I78" s="14"/>
    </row>
    <row r="79" spans="2:9" s="1" customFormat="1" ht="24.75" customHeight="1" x14ac:dyDescent="0.2">
      <c r="B79" s="163" t="s">
        <v>183</v>
      </c>
      <c r="C79" s="7" t="s">
        <v>143</v>
      </c>
      <c r="D79" s="4">
        <v>0.33</v>
      </c>
      <c r="E79" s="4" t="s">
        <v>39</v>
      </c>
      <c r="F79" s="4"/>
      <c r="G79" s="11">
        <f t="shared" si="1"/>
        <v>0</v>
      </c>
      <c r="H79" s="160"/>
      <c r="I79" s="14"/>
    </row>
    <row r="80" spans="2:9" s="1" customFormat="1" ht="24.75" customHeight="1" x14ac:dyDescent="0.2">
      <c r="B80" s="163" t="s">
        <v>184</v>
      </c>
      <c r="C80" s="7" t="s">
        <v>145</v>
      </c>
      <c r="D80" s="4">
        <v>0.11</v>
      </c>
      <c r="E80" s="4" t="s">
        <v>39</v>
      </c>
      <c r="F80" s="4"/>
      <c r="G80" s="11">
        <f t="shared" si="1"/>
        <v>0</v>
      </c>
      <c r="H80" s="160"/>
      <c r="I80" s="14"/>
    </row>
    <row r="81" spans="2:9" s="1" customFormat="1" ht="24.75" customHeight="1" x14ac:dyDescent="0.2">
      <c r="B81" s="162">
        <v>4.4000000000000004</v>
      </c>
      <c r="C81" s="10" t="s">
        <v>45</v>
      </c>
      <c r="D81" s="4">
        <v>0</v>
      </c>
      <c r="E81" s="8">
        <v>0</v>
      </c>
      <c r="F81" s="9"/>
      <c r="G81" s="11">
        <f t="shared" si="1"/>
        <v>0</v>
      </c>
      <c r="H81" s="160"/>
      <c r="I81" s="14"/>
    </row>
    <row r="82" spans="2:9" s="1" customFormat="1" ht="24.75" customHeight="1" x14ac:dyDescent="0.2">
      <c r="B82" s="163" t="s">
        <v>185</v>
      </c>
      <c r="C82" s="7" t="s">
        <v>147</v>
      </c>
      <c r="D82" s="4">
        <v>8.5500000000000007</v>
      </c>
      <c r="E82" s="4" t="s">
        <v>48</v>
      </c>
      <c r="F82" s="4"/>
      <c r="G82" s="11">
        <f t="shared" si="1"/>
        <v>0</v>
      </c>
      <c r="H82" s="160"/>
      <c r="I82" s="14"/>
    </row>
    <row r="83" spans="2:9" s="1" customFormat="1" ht="24.75" customHeight="1" x14ac:dyDescent="0.2">
      <c r="B83" s="162">
        <v>4.5</v>
      </c>
      <c r="C83" s="10" t="s">
        <v>46</v>
      </c>
      <c r="D83" s="4">
        <v>0</v>
      </c>
      <c r="E83" s="8">
        <v>0</v>
      </c>
      <c r="F83" s="9"/>
      <c r="G83" s="11">
        <f t="shared" si="1"/>
        <v>0</v>
      </c>
      <c r="H83" s="160"/>
      <c r="I83" s="14"/>
    </row>
    <row r="84" spans="2:9" s="1" customFormat="1" ht="24.75" customHeight="1" x14ac:dyDescent="0.2">
      <c r="B84" s="163" t="s">
        <v>186</v>
      </c>
      <c r="C84" s="7" t="s">
        <v>21</v>
      </c>
      <c r="D84" s="4">
        <v>21.36</v>
      </c>
      <c r="E84" s="4" t="s">
        <v>38</v>
      </c>
      <c r="F84" s="4"/>
      <c r="G84" s="11">
        <f t="shared" si="1"/>
        <v>0</v>
      </c>
      <c r="H84" s="160"/>
      <c r="I84" s="14"/>
    </row>
    <row r="85" spans="2:9" s="1" customFormat="1" ht="24.75" customHeight="1" x14ac:dyDescent="0.2">
      <c r="B85" s="162">
        <v>4.5999999999999996</v>
      </c>
      <c r="C85" s="10" t="s">
        <v>47</v>
      </c>
      <c r="D85" s="4">
        <v>0</v>
      </c>
      <c r="E85" s="8">
        <v>0</v>
      </c>
      <c r="F85" s="9"/>
      <c r="G85" s="11">
        <f t="shared" si="1"/>
        <v>0</v>
      </c>
      <c r="H85" s="160"/>
      <c r="I85" s="14"/>
    </row>
    <row r="86" spans="2:9" s="1" customFormat="1" ht="24.75" customHeight="1" x14ac:dyDescent="0.2">
      <c r="B86" s="163" t="s">
        <v>187</v>
      </c>
      <c r="C86" s="7" t="s">
        <v>150</v>
      </c>
      <c r="D86" s="4">
        <v>7.66</v>
      </c>
      <c r="E86" s="4" t="s">
        <v>38</v>
      </c>
      <c r="F86" s="4"/>
      <c r="G86" s="11">
        <f t="shared" si="1"/>
        <v>0</v>
      </c>
      <c r="H86" s="160"/>
      <c r="I86" s="14"/>
    </row>
    <row r="87" spans="2:9" s="1" customFormat="1" ht="24.75" customHeight="1" x14ac:dyDescent="0.2">
      <c r="B87" s="162">
        <v>4.7</v>
      </c>
      <c r="C87" s="10" t="s">
        <v>50</v>
      </c>
      <c r="D87" s="4">
        <v>0</v>
      </c>
      <c r="E87" s="8">
        <v>0</v>
      </c>
      <c r="F87" s="9"/>
      <c r="G87" s="11">
        <f t="shared" si="1"/>
        <v>0</v>
      </c>
      <c r="H87" s="160"/>
      <c r="I87" s="14"/>
    </row>
    <row r="88" spans="2:9" s="1" customFormat="1" ht="60" customHeight="1" x14ac:dyDescent="0.2">
      <c r="B88" s="163" t="s">
        <v>188</v>
      </c>
      <c r="C88" s="7" t="s">
        <v>152</v>
      </c>
      <c r="D88" s="4">
        <v>6.44</v>
      </c>
      <c r="E88" s="4" t="s">
        <v>38</v>
      </c>
      <c r="F88" s="4"/>
      <c r="G88" s="11">
        <f t="shared" si="1"/>
        <v>0</v>
      </c>
      <c r="H88" s="160"/>
      <c r="I88" s="14"/>
    </row>
    <row r="89" spans="2:9" s="1" customFormat="1" ht="42.6" customHeight="1" x14ac:dyDescent="0.2">
      <c r="B89" s="163" t="s">
        <v>189</v>
      </c>
      <c r="C89" s="7" t="s">
        <v>154</v>
      </c>
      <c r="D89" s="4">
        <v>1.4</v>
      </c>
      <c r="E89" s="4" t="s">
        <v>38</v>
      </c>
      <c r="F89" s="4"/>
      <c r="G89" s="11">
        <f t="shared" si="1"/>
        <v>0</v>
      </c>
      <c r="H89" s="160"/>
      <c r="I89" s="14"/>
    </row>
    <row r="90" spans="2:9" s="1" customFormat="1" ht="24.75" customHeight="1" x14ac:dyDescent="0.2">
      <c r="B90" s="162">
        <v>4.8</v>
      </c>
      <c r="C90" s="10" t="s">
        <v>52</v>
      </c>
      <c r="D90" s="4"/>
      <c r="E90" s="8"/>
      <c r="F90" s="9"/>
      <c r="G90" s="11"/>
      <c r="H90" s="160"/>
      <c r="I90" s="14"/>
    </row>
    <row r="91" spans="2:9" s="1" customFormat="1" ht="24.75" customHeight="1" x14ac:dyDescent="0.2">
      <c r="B91" s="163" t="s">
        <v>190</v>
      </c>
      <c r="C91" s="7" t="s">
        <v>156</v>
      </c>
      <c r="D91" s="4">
        <v>42.72</v>
      </c>
      <c r="E91" s="4" t="s">
        <v>38</v>
      </c>
      <c r="F91" s="4"/>
      <c r="G91" s="11">
        <f t="shared" si="1"/>
        <v>0</v>
      </c>
      <c r="H91" s="160"/>
      <c r="I91" s="14"/>
    </row>
    <row r="92" spans="2:9" s="1" customFormat="1" ht="24.75" customHeight="1" x14ac:dyDescent="0.2">
      <c r="B92" s="163" t="s">
        <v>191</v>
      </c>
      <c r="C92" s="7" t="s">
        <v>26</v>
      </c>
      <c r="D92" s="4">
        <v>42.72</v>
      </c>
      <c r="E92" s="4" t="s">
        <v>38</v>
      </c>
      <c r="F92" s="4"/>
      <c r="G92" s="11">
        <f t="shared" si="1"/>
        <v>0</v>
      </c>
      <c r="H92" s="160"/>
      <c r="I92" s="14"/>
    </row>
    <row r="93" spans="2:9" s="1" customFormat="1" ht="24.75" customHeight="1" x14ac:dyDescent="0.2">
      <c r="B93" s="163" t="s">
        <v>192</v>
      </c>
      <c r="C93" s="7" t="s">
        <v>158</v>
      </c>
      <c r="D93" s="4">
        <v>6.44</v>
      </c>
      <c r="E93" s="4" t="s">
        <v>38</v>
      </c>
      <c r="F93" s="4"/>
      <c r="G93" s="11">
        <f t="shared" si="1"/>
        <v>0</v>
      </c>
      <c r="H93" s="160"/>
      <c r="I93" s="14"/>
    </row>
    <row r="94" spans="2:9" s="1" customFormat="1" ht="24.75" customHeight="1" x14ac:dyDescent="0.2">
      <c r="B94" s="163" t="s">
        <v>193</v>
      </c>
      <c r="C94" s="7" t="s">
        <v>159</v>
      </c>
      <c r="D94" s="4">
        <v>6.44</v>
      </c>
      <c r="E94" s="4" t="s">
        <v>38</v>
      </c>
      <c r="F94" s="4"/>
      <c r="G94" s="11">
        <f t="shared" si="1"/>
        <v>0</v>
      </c>
      <c r="H94" s="160"/>
      <c r="I94" s="14"/>
    </row>
    <row r="95" spans="2:9" s="1" customFormat="1" ht="24.75" customHeight="1" x14ac:dyDescent="0.2">
      <c r="B95" s="163" t="s">
        <v>194</v>
      </c>
      <c r="C95" s="7" t="s">
        <v>27</v>
      </c>
      <c r="D95" s="4">
        <v>37.799999999999997</v>
      </c>
      <c r="E95" s="4" t="s">
        <v>48</v>
      </c>
      <c r="F95" s="4"/>
      <c r="G95" s="11">
        <f t="shared" si="1"/>
        <v>0</v>
      </c>
      <c r="H95" s="160"/>
      <c r="I95" s="14"/>
    </row>
    <row r="96" spans="2:9" s="1" customFormat="1" ht="24.75" customHeight="1" x14ac:dyDescent="0.2">
      <c r="B96" s="163" t="s">
        <v>195</v>
      </c>
      <c r="C96" s="7" t="s">
        <v>28</v>
      </c>
      <c r="D96" s="4">
        <v>37.799999999999997</v>
      </c>
      <c r="E96" s="4" t="s">
        <v>48</v>
      </c>
      <c r="F96" s="4"/>
      <c r="G96" s="11">
        <f t="shared" si="1"/>
        <v>0</v>
      </c>
      <c r="H96" s="160"/>
      <c r="I96" s="14"/>
    </row>
    <row r="97" spans="2:9" s="1" customFormat="1" ht="43.9" customHeight="1" x14ac:dyDescent="0.2">
      <c r="B97" s="163" t="s">
        <v>196</v>
      </c>
      <c r="C97" s="7" t="s">
        <v>160</v>
      </c>
      <c r="D97" s="4">
        <v>27</v>
      </c>
      <c r="E97" s="4" t="s">
        <v>38</v>
      </c>
      <c r="F97" s="4"/>
      <c r="G97" s="11">
        <f t="shared" si="1"/>
        <v>0</v>
      </c>
      <c r="H97" s="160"/>
      <c r="I97" s="14"/>
    </row>
    <row r="98" spans="2:9" s="1" customFormat="1" ht="24.75" customHeight="1" x14ac:dyDescent="0.2">
      <c r="B98" s="163" t="s">
        <v>197</v>
      </c>
      <c r="C98" s="7" t="s">
        <v>161</v>
      </c>
      <c r="D98" s="4">
        <v>25</v>
      </c>
      <c r="E98" s="4" t="s">
        <v>38</v>
      </c>
      <c r="F98" s="4"/>
      <c r="G98" s="11">
        <f t="shared" si="1"/>
        <v>0</v>
      </c>
      <c r="H98" s="160"/>
      <c r="I98" s="14"/>
    </row>
    <row r="99" spans="2:9" s="1" customFormat="1" ht="24.75" customHeight="1" x14ac:dyDescent="0.2">
      <c r="B99" s="162">
        <v>4.9000000000000004</v>
      </c>
      <c r="C99" s="10" t="s">
        <v>56</v>
      </c>
      <c r="D99" s="4">
        <v>0</v>
      </c>
      <c r="E99" s="8">
        <v>0</v>
      </c>
      <c r="F99" s="9"/>
      <c r="G99" s="11">
        <f t="shared" si="1"/>
        <v>0</v>
      </c>
      <c r="H99" s="160"/>
      <c r="I99" s="14"/>
    </row>
    <row r="100" spans="2:9" s="1" customFormat="1" ht="71.45" customHeight="1" x14ac:dyDescent="0.2">
      <c r="B100" s="163" t="s">
        <v>198</v>
      </c>
      <c r="C100" s="7" t="s">
        <v>163</v>
      </c>
      <c r="D100" s="4">
        <v>1</v>
      </c>
      <c r="E100" s="4" t="s">
        <v>36</v>
      </c>
      <c r="F100" s="4"/>
      <c r="G100" s="11">
        <f t="shared" si="1"/>
        <v>0</v>
      </c>
      <c r="H100" s="160"/>
      <c r="I100" s="14"/>
    </row>
    <row r="101" spans="2:9" s="1" customFormat="1" ht="24.75" customHeight="1" x14ac:dyDescent="0.2">
      <c r="B101" s="164">
        <v>4.0999999999999996</v>
      </c>
      <c r="C101" s="10" t="s">
        <v>57</v>
      </c>
      <c r="D101" s="4"/>
      <c r="E101" s="8"/>
      <c r="F101" s="9"/>
      <c r="G101" s="11"/>
      <c r="H101" s="160"/>
      <c r="I101" s="14"/>
    </row>
    <row r="102" spans="2:9" s="1" customFormat="1" ht="73.5" customHeight="1" x14ac:dyDescent="0.2">
      <c r="B102" s="163" t="s">
        <v>199</v>
      </c>
      <c r="C102" s="7" t="s">
        <v>165</v>
      </c>
      <c r="D102" s="4">
        <v>2</v>
      </c>
      <c r="E102" s="4" t="s">
        <v>36</v>
      </c>
      <c r="F102" s="4"/>
      <c r="G102" s="11">
        <f>ROUND(D102*F102,2)</f>
        <v>0</v>
      </c>
      <c r="H102" s="160"/>
      <c r="I102" s="14"/>
    </row>
    <row r="103" spans="2:9" s="1" customFormat="1" ht="24.75" customHeight="1" x14ac:dyDescent="0.2">
      <c r="B103" s="164">
        <v>4.1100000000000003</v>
      </c>
      <c r="C103" s="10" t="s">
        <v>72</v>
      </c>
      <c r="D103" s="4">
        <v>0</v>
      </c>
      <c r="E103" s="8">
        <v>0</v>
      </c>
      <c r="F103" s="9"/>
      <c r="G103" s="11">
        <f t="shared" si="1"/>
        <v>0</v>
      </c>
      <c r="H103" s="160"/>
      <c r="I103" s="14"/>
    </row>
    <row r="104" spans="2:9" s="1" customFormat="1" ht="24.75" customHeight="1" x14ac:dyDescent="0.2">
      <c r="B104" s="163" t="s">
        <v>200</v>
      </c>
      <c r="C104" s="7" t="s">
        <v>167</v>
      </c>
      <c r="D104" s="4">
        <v>20</v>
      </c>
      <c r="E104" s="4" t="s">
        <v>39</v>
      </c>
      <c r="F104" s="4"/>
      <c r="G104" s="11">
        <f t="shared" si="1"/>
        <v>0</v>
      </c>
      <c r="H104" s="160"/>
      <c r="I104" s="14"/>
    </row>
    <row r="105" spans="2:9" s="1" customFormat="1" ht="24.75" customHeight="1" x14ac:dyDescent="0.2">
      <c r="B105" s="163" t="s">
        <v>201</v>
      </c>
      <c r="C105" s="7" t="s">
        <v>169</v>
      </c>
      <c r="D105" s="4">
        <v>0.72</v>
      </c>
      <c r="E105" s="4" t="s">
        <v>39</v>
      </c>
      <c r="F105" s="4"/>
      <c r="G105" s="11">
        <f t="shared" si="1"/>
        <v>0</v>
      </c>
      <c r="H105" s="160"/>
      <c r="I105" s="14"/>
    </row>
    <row r="106" spans="2:9" s="1" customFormat="1" ht="24.75" customHeight="1" x14ac:dyDescent="0.2">
      <c r="B106" s="163" t="s">
        <v>202</v>
      </c>
      <c r="C106" s="7" t="s">
        <v>170</v>
      </c>
      <c r="D106" s="4">
        <v>24.66</v>
      </c>
      <c r="E106" s="4" t="s">
        <v>48</v>
      </c>
      <c r="F106" s="4"/>
      <c r="G106" s="11">
        <f t="shared" si="1"/>
        <v>0</v>
      </c>
      <c r="H106" s="160"/>
      <c r="I106" s="14"/>
    </row>
    <row r="107" spans="2:9" s="1" customFormat="1" ht="24.75" customHeight="1" x14ac:dyDescent="0.2">
      <c r="B107" s="163" t="s">
        <v>203</v>
      </c>
      <c r="C107" s="7" t="s">
        <v>171</v>
      </c>
      <c r="D107" s="4">
        <v>1</v>
      </c>
      <c r="E107" s="4" t="s">
        <v>36</v>
      </c>
      <c r="F107" s="4"/>
      <c r="G107" s="11">
        <f t="shared" si="1"/>
        <v>0</v>
      </c>
      <c r="H107" s="160"/>
      <c r="I107" s="14"/>
    </row>
    <row r="108" spans="2:9" s="1" customFormat="1" ht="24.75" customHeight="1" x14ac:dyDescent="0.2">
      <c r="B108" s="164">
        <v>4.12</v>
      </c>
      <c r="C108" s="10" t="s">
        <v>76</v>
      </c>
      <c r="D108" s="4">
        <v>0</v>
      </c>
      <c r="E108" s="8">
        <v>0</v>
      </c>
      <c r="F108" s="9"/>
      <c r="G108" s="11">
        <f t="shared" si="1"/>
        <v>0</v>
      </c>
      <c r="H108" s="160"/>
      <c r="I108" s="14"/>
    </row>
    <row r="109" spans="2:9" s="1" customFormat="1" ht="24.75" customHeight="1" x14ac:dyDescent="0.2">
      <c r="B109" s="163" t="s">
        <v>204</v>
      </c>
      <c r="C109" s="7" t="s">
        <v>167</v>
      </c>
      <c r="D109" s="4">
        <v>3.9</v>
      </c>
      <c r="E109" s="4" t="s">
        <v>39</v>
      </c>
      <c r="F109" s="4"/>
      <c r="G109" s="11">
        <f t="shared" si="1"/>
        <v>0</v>
      </c>
      <c r="H109" s="160"/>
      <c r="I109" s="14"/>
    </row>
    <row r="110" spans="2:9" s="1" customFormat="1" ht="24.75" customHeight="1" x14ac:dyDescent="0.2">
      <c r="B110" s="163" t="s">
        <v>205</v>
      </c>
      <c r="C110" s="7" t="s">
        <v>169</v>
      </c>
      <c r="D110" s="4">
        <v>3.5</v>
      </c>
      <c r="E110" s="4" t="s">
        <v>39</v>
      </c>
      <c r="F110" s="4"/>
      <c r="G110" s="11">
        <f t="shared" si="1"/>
        <v>0</v>
      </c>
      <c r="H110" s="160"/>
      <c r="I110" s="14"/>
    </row>
    <row r="111" spans="2:9" s="1" customFormat="1" ht="24.75" customHeight="1" x14ac:dyDescent="0.2">
      <c r="B111" s="163" t="s">
        <v>206</v>
      </c>
      <c r="C111" s="7" t="s">
        <v>173</v>
      </c>
      <c r="D111" s="4">
        <v>16.27</v>
      </c>
      <c r="E111" s="4" t="s">
        <v>48</v>
      </c>
      <c r="F111" s="4"/>
      <c r="G111" s="11">
        <f t="shared" si="1"/>
        <v>0</v>
      </c>
      <c r="H111" s="160"/>
      <c r="I111" s="14"/>
    </row>
    <row r="112" spans="2:9" s="1" customFormat="1" ht="24.75" customHeight="1" x14ac:dyDescent="0.2">
      <c r="B112" s="163" t="s">
        <v>207</v>
      </c>
      <c r="C112" s="7" t="s">
        <v>174</v>
      </c>
      <c r="D112" s="4">
        <v>1</v>
      </c>
      <c r="E112" s="4" t="s">
        <v>36</v>
      </c>
      <c r="F112" s="4"/>
      <c r="G112" s="11">
        <f t="shared" si="1"/>
        <v>0</v>
      </c>
      <c r="H112" s="160"/>
      <c r="I112" s="14"/>
    </row>
    <row r="113" spans="2:9" s="1" customFormat="1" ht="63.6" customHeight="1" x14ac:dyDescent="0.2">
      <c r="B113" s="163"/>
      <c r="C113" s="7" t="s">
        <v>175</v>
      </c>
      <c r="D113" s="4"/>
      <c r="E113" s="4"/>
      <c r="F113" s="4"/>
      <c r="G113" s="11"/>
      <c r="H113" s="160"/>
      <c r="I113" s="14"/>
    </row>
    <row r="114" spans="2:9" s="1" customFormat="1" ht="24.75" customHeight="1" x14ac:dyDescent="0.2">
      <c r="B114" s="164">
        <v>4.13</v>
      </c>
      <c r="C114" s="10" t="s">
        <v>80</v>
      </c>
      <c r="D114" s="4"/>
      <c r="E114" s="8"/>
      <c r="F114" s="9"/>
      <c r="G114" s="11"/>
      <c r="H114" s="160"/>
      <c r="I114" s="14"/>
    </row>
    <row r="115" spans="2:9" s="1" customFormat="1" ht="77.25" customHeight="1" x14ac:dyDescent="0.2">
      <c r="B115" s="163" t="s">
        <v>208</v>
      </c>
      <c r="C115" s="70" t="s">
        <v>210</v>
      </c>
      <c r="D115" s="4">
        <v>1</v>
      </c>
      <c r="E115" s="4" t="s">
        <v>209</v>
      </c>
      <c r="F115" s="4"/>
      <c r="G115" s="11">
        <f t="shared" si="1"/>
        <v>0</v>
      </c>
      <c r="H115" s="160"/>
      <c r="I115" s="14"/>
    </row>
    <row r="116" spans="2:9" s="1" customFormat="1" ht="24.75" customHeight="1" thickBot="1" x14ac:dyDescent="0.25">
      <c r="B116" s="165"/>
      <c r="C116" s="3"/>
      <c r="D116" s="4"/>
      <c r="E116" s="5"/>
      <c r="F116" s="11"/>
      <c r="G116" s="6"/>
      <c r="H116" s="166"/>
      <c r="I116" s="14"/>
    </row>
    <row r="117" spans="2:9" s="1" customFormat="1" ht="44.45" customHeight="1" thickBot="1" x14ac:dyDescent="0.25">
      <c r="B117" s="61">
        <v>5</v>
      </c>
      <c r="C117" s="62" t="s">
        <v>232</v>
      </c>
      <c r="D117" s="63"/>
      <c r="E117" s="64"/>
      <c r="F117" s="65"/>
      <c r="G117" s="66"/>
      <c r="H117" s="67">
        <f>SUM(G119:G164)</f>
        <v>0</v>
      </c>
      <c r="I117" s="14"/>
    </row>
    <row r="118" spans="2:9" s="1" customFormat="1" ht="24.75" customHeight="1" x14ac:dyDescent="0.2">
      <c r="B118" s="122">
        <v>5.0999999999999996</v>
      </c>
      <c r="C118" s="123" t="s">
        <v>40</v>
      </c>
      <c r="D118" s="124"/>
      <c r="E118" s="125"/>
      <c r="F118" s="126"/>
      <c r="G118" s="127"/>
      <c r="H118" s="128"/>
      <c r="I118" s="14"/>
    </row>
    <row r="119" spans="2:9" s="1" customFormat="1" ht="24.75" customHeight="1" x14ac:dyDescent="0.2">
      <c r="B119" s="167" t="s">
        <v>131</v>
      </c>
      <c r="C119" s="7" t="s">
        <v>63</v>
      </c>
      <c r="D119" s="4">
        <v>20</v>
      </c>
      <c r="E119" s="8" t="s">
        <v>38</v>
      </c>
      <c r="F119" s="9"/>
      <c r="G119" s="11">
        <f>ROUND(D119*F119,2)</f>
        <v>0</v>
      </c>
      <c r="H119" s="160"/>
      <c r="I119" s="14"/>
    </row>
    <row r="120" spans="2:9" s="1" customFormat="1" ht="24.75" customHeight="1" x14ac:dyDescent="0.2">
      <c r="B120" s="165">
        <v>5.2</v>
      </c>
      <c r="C120" s="10" t="s">
        <v>41</v>
      </c>
      <c r="D120" s="4"/>
      <c r="E120" s="8"/>
      <c r="F120" s="9"/>
      <c r="G120" s="11"/>
      <c r="H120" s="160"/>
      <c r="I120" s="14"/>
    </row>
    <row r="121" spans="2:9" s="1" customFormat="1" ht="24.75" customHeight="1" x14ac:dyDescent="0.2">
      <c r="B121" s="167" t="s">
        <v>132</v>
      </c>
      <c r="C121" s="7" t="s">
        <v>129</v>
      </c>
      <c r="D121" s="4">
        <f>4.8*2.55</f>
        <v>12.239999999999998</v>
      </c>
      <c r="E121" s="8" t="s">
        <v>38</v>
      </c>
      <c r="F121" s="9"/>
      <c r="G121" s="11">
        <f t="shared" ref="G121:G164" si="2">ROUND(D121*F121,2)</f>
        <v>0</v>
      </c>
      <c r="H121" s="160"/>
      <c r="I121" s="14"/>
    </row>
    <row r="122" spans="2:9" s="1" customFormat="1" ht="24.75" customHeight="1" x14ac:dyDescent="0.2">
      <c r="B122" s="167" t="s">
        <v>134</v>
      </c>
      <c r="C122" s="129" t="s">
        <v>233</v>
      </c>
      <c r="D122" s="4">
        <v>8.26</v>
      </c>
      <c r="E122" s="8" t="s">
        <v>39</v>
      </c>
      <c r="F122" s="9"/>
      <c r="G122" s="11">
        <f t="shared" si="2"/>
        <v>0</v>
      </c>
      <c r="H122" s="160"/>
      <c r="I122" s="14"/>
    </row>
    <row r="123" spans="2:9" s="1" customFormat="1" ht="24.75" customHeight="1" x14ac:dyDescent="0.2">
      <c r="B123" s="167" t="s">
        <v>136</v>
      </c>
      <c r="C123" s="7" t="s">
        <v>42</v>
      </c>
      <c r="D123" s="4">
        <v>4.58</v>
      </c>
      <c r="E123" s="8" t="s">
        <v>39</v>
      </c>
      <c r="F123" s="9"/>
      <c r="G123" s="11">
        <f t="shared" si="2"/>
        <v>0</v>
      </c>
      <c r="H123" s="160"/>
      <c r="I123" s="14"/>
    </row>
    <row r="124" spans="2:9" s="1" customFormat="1" ht="34.15" customHeight="1" x14ac:dyDescent="0.2">
      <c r="B124" s="167" t="s">
        <v>218</v>
      </c>
      <c r="C124" s="7" t="s">
        <v>234</v>
      </c>
      <c r="D124" s="4">
        <v>1</v>
      </c>
      <c r="E124" s="8" t="s">
        <v>35</v>
      </c>
      <c r="F124" s="9"/>
      <c r="G124" s="11">
        <f t="shared" si="2"/>
        <v>0</v>
      </c>
      <c r="H124" s="160"/>
      <c r="I124" s="14"/>
    </row>
    <row r="125" spans="2:9" s="1" customFormat="1" ht="35.450000000000003" customHeight="1" x14ac:dyDescent="0.2">
      <c r="B125" s="167" t="s">
        <v>219</v>
      </c>
      <c r="C125" s="7" t="s">
        <v>43</v>
      </c>
      <c r="D125" s="4">
        <v>2.36</v>
      </c>
      <c r="E125" s="8" t="s">
        <v>39</v>
      </c>
      <c r="F125" s="9"/>
      <c r="G125" s="11">
        <f t="shared" si="2"/>
        <v>0</v>
      </c>
      <c r="H125" s="160"/>
      <c r="I125" s="14"/>
    </row>
    <row r="126" spans="2:9" s="1" customFormat="1" ht="24.75" customHeight="1" x14ac:dyDescent="0.2">
      <c r="B126" s="165">
        <v>5.3</v>
      </c>
      <c r="C126" s="10" t="s">
        <v>44</v>
      </c>
      <c r="D126" s="4"/>
      <c r="E126" s="8"/>
      <c r="F126" s="130"/>
      <c r="G126" s="11"/>
      <c r="H126" s="160"/>
      <c r="I126" s="14"/>
    </row>
    <row r="127" spans="2:9" s="1" customFormat="1" ht="48" customHeight="1" x14ac:dyDescent="0.2">
      <c r="B127" s="167" t="s">
        <v>138</v>
      </c>
      <c r="C127" s="7" t="s">
        <v>5</v>
      </c>
      <c r="D127" s="4">
        <v>1.32</v>
      </c>
      <c r="E127" s="8" t="s">
        <v>39</v>
      </c>
      <c r="F127" s="9"/>
      <c r="G127" s="11">
        <f t="shared" si="2"/>
        <v>0</v>
      </c>
      <c r="H127" s="160"/>
      <c r="I127" s="14"/>
    </row>
    <row r="128" spans="2:9" s="1" customFormat="1" ht="48" customHeight="1" x14ac:dyDescent="0.2">
      <c r="B128" s="167" t="s">
        <v>140</v>
      </c>
      <c r="C128" s="7" t="s">
        <v>6</v>
      </c>
      <c r="D128" s="4">
        <v>3.6</v>
      </c>
      <c r="E128" s="8" t="s">
        <v>37</v>
      </c>
      <c r="F128" s="9"/>
      <c r="G128" s="11">
        <f t="shared" si="2"/>
        <v>0</v>
      </c>
      <c r="H128" s="160"/>
      <c r="I128" s="14"/>
    </row>
    <row r="129" spans="2:9" s="1" customFormat="1" ht="24.75" customHeight="1" x14ac:dyDescent="0.2">
      <c r="B129" s="167" t="s">
        <v>142</v>
      </c>
      <c r="C129" s="7" t="s">
        <v>0</v>
      </c>
      <c r="D129" s="4">
        <v>0.59</v>
      </c>
      <c r="E129" s="8" t="s">
        <v>39</v>
      </c>
      <c r="F129" s="9"/>
      <c r="G129" s="11">
        <f t="shared" si="2"/>
        <v>0</v>
      </c>
      <c r="H129" s="160"/>
      <c r="I129" s="14"/>
    </row>
    <row r="130" spans="2:9" s="1" customFormat="1" ht="24.75" customHeight="1" x14ac:dyDescent="0.2">
      <c r="B130" s="167" t="s">
        <v>144</v>
      </c>
      <c r="C130" s="7" t="s">
        <v>1</v>
      </c>
      <c r="D130" s="4">
        <v>0.59</v>
      </c>
      <c r="E130" s="8" t="s">
        <v>39</v>
      </c>
      <c r="F130" s="9"/>
      <c r="G130" s="11">
        <f t="shared" si="2"/>
        <v>0</v>
      </c>
      <c r="H130" s="160"/>
      <c r="I130" s="14"/>
    </row>
    <row r="131" spans="2:9" s="1" customFormat="1" ht="24.75" customHeight="1" x14ac:dyDescent="0.2">
      <c r="B131" s="167" t="s">
        <v>222</v>
      </c>
      <c r="C131" s="7" t="s">
        <v>2</v>
      </c>
      <c r="D131" s="4">
        <v>26.2</v>
      </c>
      <c r="E131" s="8" t="s">
        <v>37</v>
      </c>
      <c r="F131" s="9"/>
      <c r="G131" s="11">
        <f t="shared" si="2"/>
        <v>0</v>
      </c>
      <c r="H131" s="160"/>
      <c r="I131" s="14"/>
    </row>
    <row r="132" spans="2:9" s="1" customFormat="1" ht="24.75" customHeight="1" x14ac:dyDescent="0.2">
      <c r="B132" s="165">
        <v>5.4</v>
      </c>
      <c r="C132" s="10" t="s">
        <v>45</v>
      </c>
      <c r="D132" s="4"/>
      <c r="E132" s="8"/>
      <c r="F132" s="130"/>
      <c r="G132" s="11"/>
      <c r="H132" s="160"/>
      <c r="I132" s="14"/>
    </row>
    <row r="133" spans="2:9" s="1" customFormat="1" ht="24.75" customHeight="1" x14ac:dyDescent="0.2">
      <c r="B133" s="167" t="s">
        <v>146</v>
      </c>
      <c r="C133" s="7" t="s">
        <v>7</v>
      </c>
      <c r="D133" s="4">
        <v>20</v>
      </c>
      <c r="E133" s="8" t="s">
        <v>48</v>
      </c>
      <c r="F133" s="9"/>
      <c r="G133" s="11">
        <f t="shared" si="2"/>
        <v>0</v>
      </c>
      <c r="H133" s="160"/>
      <c r="I133" s="14"/>
    </row>
    <row r="134" spans="2:9" s="1" customFormat="1" ht="24.75" customHeight="1" x14ac:dyDescent="0.2">
      <c r="B134" s="165">
        <v>5.5</v>
      </c>
      <c r="C134" s="10" t="s">
        <v>46</v>
      </c>
      <c r="D134" s="4"/>
      <c r="E134" s="8"/>
      <c r="F134" s="130"/>
      <c r="G134" s="11"/>
      <c r="H134" s="160"/>
      <c r="I134" s="14"/>
    </row>
    <row r="135" spans="2:9" s="1" customFormat="1" ht="44.45" customHeight="1" x14ac:dyDescent="0.2">
      <c r="B135" s="167" t="s">
        <v>148</v>
      </c>
      <c r="C135" s="7" t="s">
        <v>3</v>
      </c>
      <c r="D135" s="4">
        <v>36.68</v>
      </c>
      <c r="E135" s="8" t="s">
        <v>38</v>
      </c>
      <c r="F135" s="9"/>
      <c r="G135" s="11">
        <f t="shared" si="2"/>
        <v>0</v>
      </c>
      <c r="H135" s="160"/>
      <c r="I135" s="14"/>
    </row>
    <row r="136" spans="2:9" s="1" customFormat="1" ht="24.75" customHeight="1" x14ac:dyDescent="0.2">
      <c r="B136" s="165">
        <v>5.6</v>
      </c>
      <c r="C136" s="10" t="s">
        <v>47</v>
      </c>
      <c r="D136" s="4"/>
      <c r="E136" s="8"/>
      <c r="F136" s="11"/>
      <c r="G136" s="11"/>
      <c r="H136" s="160"/>
      <c r="I136" s="14"/>
    </row>
    <row r="137" spans="2:9" s="1" customFormat="1" ht="37.9" customHeight="1" x14ac:dyDescent="0.2">
      <c r="B137" s="167" t="s">
        <v>149</v>
      </c>
      <c r="C137" s="7" t="s">
        <v>150</v>
      </c>
      <c r="D137" s="4">
        <v>16.25</v>
      </c>
      <c r="E137" s="8" t="s">
        <v>38</v>
      </c>
      <c r="F137" s="9"/>
      <c r="G137" s="11">
        <f t="shared" si="2"/>
        <v>0</v>
      </c>
      <c r="H137" s="160"/>
      <c r="I137" s="14"/>
    </row>
    <row r="138" spans="2:9" s="1" customFormat="1" ht="24.75" customHeight="1" x14ac:dyDescent="0.2">
      <c r="B138" s="167" t="s">
        <v>223</v>
      </c>
      <c r="C138" s="7" t="s">
        <v>8</v>
      </c>
      <c r="D138" s="4">
        <v>5</v>
      </c>
      <c r="E138" s="8" t="s">
        <v>37</v>
      </c>
      <c r="F138" s="9"/>
      <c r="G138" s="11">
        <f t="shared" si="2"/>
        <v>0</v>
      </c>
      <c r="H138" s="160"/>
      <c r="I138" s="14"/>
    </row>
    <row r="139" spans="2:9" s="1" customFormat="1" ht="24.75" customHeight="1" x14ac:dyDescent="0.2">
      <c r="B139" s="165">
        <v>5.7</v>
      </c>
      <c r="C139" s="10" t="s">
        <v>50</v>
      </c>
      <c r="D139" s="4"/>
      <c r="E139" s="8"/>
      <c r="F139" s="130"/>
      <c r="G139" s="11"/>
      <c r="H139" s="160"/>
      <c r="I139" s="14"/>
    </row>
    <row r="140" spans="2:9" s="1" customFormat="1" ht="36" customHeight="1" x14ac:dyDescent="0.2">
      <c r="B140" s="167" t="s">
        <v>151</v>
      </c>
      <c r="C140" s="7" t="s">
        <v>211</v>
      </c>
      <c r="D140" s="4">
        <v>8.52</v>
      </c>
      <c r="E140" s="8" t="s">
        <v>38</v>
      </c>
      <c r="F140" s="9"/>
      <c r="G140" s="11">
        <f t="shared" si="2"/>
        <v>0</v>
      </c>
      <c r="H140" s="160"/>
      <c r="I140" s="14"/>
    </row>
    <row r="141" spans="2:9" s="1" customFormat="1" ht="24.75" customHeight="1" x14ac:dyDescent="0.2">
      <c r="B141" s="167" t="s">
        <v>153</v>
      </c>
      <c r="C141" s="7" t="s">
        <v>212</v>
      </c>
      <c r="D141" s="4">
        <v>8.52</v>
      </c>
      <c r="E141" s="8" t="s">
        <v>38</v>
      </c>
      <c r="F141" s="9"/>
      <c r="G141" s="11">
        <f t="shared" si="2"/>
        <v>0</v>
      </c>
      <c r="H141" s="160"/>
      <c r="I141" s="14"/>
    </row>
    <row r="142" spans="2:9" s="1" customFormat="1" ht="38.450000000000003" customHeight="1" x14ac:dyDescent="0.2">
      <c r="B142" s="167" t="s">
        <v>224</v>
      </c>
      <c r="C142" s="7" t="s">
        <v>213</v>
      </c>
      <c r="D142" s="4">
        <v>7.8</v>
      </c>
      <c r="E142" s="8" t="s">
        <v>38</v>
      </c>
      <c r="F142" s="9"/>
      <c r="G142" s="11">
        <f t="shared" si="2"/>
        <v>0</v>
      </c>
      <c r="H142" s="160"/>
      <c r="I142" s="14"/>
    </row>
    <row r="143" spans="2:9" s="1" customFormat="1" ht="24.75" customHeight="1" x14ac:dyDescent="0.2">
      <c r="B143" s="167" t="s">
        <v>225</v>
      </c>
      <c r="C143" s="7" t="s">
        <v>214</v>
      </c>
      <c r="D143" s="4">
        <v>11.51</v>
      </c>
      <c r="E143" s="8" t="s">
        <v>37</v>
      </c>
      <c r="F143" s="9"/>
      <c r="G143" s="11">
        <f t="shared" si="2"/>
        <v>0</v>
      </c>
      <c r="H143" s="160"/>
      <c r="I143" s="14"/>
    </row>
    <row r="144" spans="2:9" s="1" customFormat="1" ht="24.75" customHeight="1" x14ac:dyDescent="0.2">
      <c r="B144" s="165">
        <v>5.8</v>
      </c>
      <c r="C144" s="10" t="s">
        <v>51</v>
      </c>
      <c r="D144" s="4"/>
      <c r="E144" s="8"/>
      <c r="F144" s="130"/>
      <c r="G144" s="11"/>
      <c r="H144" s="160"/>
      <c r="I144" s="14"/>
    </row>
    <row r="145" spans="2:9" s="1" customFormat="1" ht="24.75" customHeight="1" x14ac:dyDescent="0.2">
      <c r="B145" s="167" t="s">
        <v>155</v>
      </c>
      <c r="C145" s="7" t="s">
        <v>215</v>
      </c>
      <c r="D145" s="4">
        <v>8.52</v>
      </c>
      <c r="E145" s="8" t="s">
        <v>38</v>
      </c>
      <c r="F145" s="9"/>
      <c r="G145" s="11">
        <f t="shared" si="2"/>
        <v>0</v>
      </c>
      <c r="H145" s="160"/>
      <c r="I145" s="14"/>
    </row>
    <row r="146" spans="2:9" s="1" customFormat="1" ht="24.75" customHeight="1" x14ac:dyDescent="0.2">
      <c r="B146" s="167" t="s">
        <v>157</v>
      </c>
      <c r="C146" s="7" t="s">
        <v>235</v>
      </c>
      <c r="D146" s="4">
        <v>11.35</v>
      </c>
      <c r="E146" s="8" t="s">
        <v>37</v>
      </c>
      <c r="F146" s="9"/>
      <c r="G146" s="11">
        <f t="shared" si="2"/>
        <v>0</v>
      </c>
      <c r="H146" s="160"/>
      <c r="I146" s="14"/>
    </row>
    <row r="147" spans="2:9" s="1" customFormat="1" ht="24.75" customHeight="1" x14ac:dyDescent="0.2">
      <c r="B147" s="165">
        <v>5.9</v>
      </c>
      <c r="C147" s="10" t="s">
        <v>52</v>
      </c>
      <c r="D147" s="4"/>
      <c r="E147" s="8"/>
      <c r="F147" s="130"/>
      <c r="G147" s="11"/>
      <c r="H147" s="160"/>
      <c r="I147" s="14"/>
    </row>
    <row r="148" spans="2:9" s="1" customFormat="1" ht="69.75" customHeight="1" x14ac:dyDescent="0.2">
      <c r="B148" s="167" t="s">
        <v>162</v>
      </c>
      <c r="C148" s="131" t="s">
        <v>4</v>
      </c>
      <c r="D148" s="4">
        <v>83.73</v>
      </c>
      <c r="E148" s="8" t="s">
        <v>38</v>
      </c>
      <c r="F148" s="9"/>
      <c r="G148" s="11">
        <f t="shared" si="2"/>
        <v>0</v>
      </c>
      <c r="H148" s="160"/>
      <c r="I148" s="14"/>
    </row>
    <row r="149" spans="2:9" s="1" customFormat="1" ht="64.5" customHeight="1" x14ac:dyDescent="0.2">
      <c r="B149" s="167" t="s">
        <v>226</v>
      </c>
      <c r="C149" s="131" t="s">
        <v>53</v>
      </c>
      <c r="D149" s="4">
        <v>83.73</v>
      </c>
      <c r="E149" s="8" t="s">
        <v>38</v>
      </c>
      <c r="F149" s="9"/>
      <c r="G149" s="11">
        <f t="shared" si="2"/>
        <v>0</v>
      </c>
      <c r="H149" s="160"/>
      <c r="I149" s="14"/>
    </row>
    <row r="150" spans="2:9" s="1" customFormat="1" ht="24.75" customHeight="1" x14ac:dyDescent="0.2">
      <c r="B150" s="167" t="s">
        <v>227</v>
      </c>
      <c r="C150" s="131" t="s">
        <v>54</v>
      </c>
      <c r="D150" s="4">
        <v>10.4</v>
      </c>
      <c r="E150" s="8" t="s">
        <v>48</v>
      </c>
      <c r="F150" s="9"/>
      <c r="G150" s="11">
        <f t="shared" si="2"/>
        <v>0</v>
      </c>
      <c r="H150" s="160"/>
      <c r="I150" s="14"/>
    </row>
    <row r="151" spans="2:9" s="1" customFormat="1" ht="24.75" customHeight="1" x14ac:dyDescent="0.2">
      <c r="B151" s="167" t="s">
        <v>228</v>
      </c>
      <c r="C151" s="131" t="s">
        <v>55</v>
      </c>
      <c r="D151" s="4">
        <v>10.4</v>
      </c>
      <c r="E151" s="8" t="s">
        <v>48</v>
      </c>
      <c r="F151" s="9"/>
      <c r="G151" s="11">
        <f t="shared" si="2"/>
        <v>0</v>
      </c>
      <c r="H151" s="160"/>
      <c r="I151" s="14"/>
    </row>
    <row r="152" spans="2:9" s="1" customFormat="1" ht="54" customHeight="1" x14ac:dyDescent="0.2">
      <c r="B152" s="167" t="s">
        <v>229</v>
      </c>
      <c r="C152" s="7" t="s">
        <v>216</v>
      </c>
      <c r="D152" s="4">
        <v>75</v>
      </c>
      <c r="E152" s="8" t="s">
        <v>38</v>
      </c>
      <c r="F152" s="9"/>
      <c r="G152" s="11">
        <f t="shared" si="2"/>
        <v>0</v>
      </c>
      <c r="H152" s="160"/>
      <c r="I152" s="14"/>
    </row>
    <row r="153" spans="2:9" s="1" customFormat="1" ht="33" customHeight="1" x14ac:dyDescent="0.2">
      <c r="B153" s="167" t="s">
        <v>230</v>
      </c>
      <c r="C153" s="7" t="s">
        <v>236</v>
      </c>
      <c r="D153" s="4">
        <v>1</v>
      </c>
      <c r="E153" s="8" t="s">
        <v>36</v>
      </c>
      <c r="F153" s="9"/>
      <c r="G153" s="11">
        <f t="shared" si="2"/>
        <v>0</v>
      </c>
      <c r="H153" s="160"/>
      <c r="I153" s="14"/>
    </row>
    <row r="154" spans="2:9" s="1" customFormat="1" ht="24.75" customHeight="1" x14ac:dyDescent="0.2">
      <c r="B154" s="168">
        <v>5.0999999999999996</v>
      </c>
      <c r="C154" s="10" t="s">
        <v>56</v>
      </c>
      <c r="D154" s="4"/>
      <c r="E154" s="8"/>
      <c r="F154" s="130"/>
      <c r="G154" s="11"/>
      <c r="H154" s="160"/>
      <c r="I154" s="14"/>
    </row>
    <row r="155" spans="2:9" s="1" customFormat="1" ht="90.6" customHeight="1" x14ac:dyDescent="0.2">
      <c r="B155" s="167" t="s">
        <v>164</v>
      </c>
      <c r="C155" s="7" t="s">
        <v>237</v>
      </c>
      <c r="D155" s="4">
        <v>1</v>
      </c>
      <c r="E155" s="8" t="s">
        <v>36</v>
      </c>
      <c r="F155" s="9"/>
      <c r="G155" s="11">
        <f t="shared" si="2"/>
        <v>0</v>
      </c>
      <c r="H155" s="160"/>
      <c r="I155" s="14"/>
    </row>
    <row r="156" spans="2:9" s="1" customFormat="1" ht="24.75" customHeight="1" x14ac:dyDescent="0.2">
      <c r="B156" s="165">
        <v>5.1100000000000003</v>
      </c>
      <c r="C156" s="10" t="s">
        <v>57</v>
      </c>
      <c r="D156" s="4"/>
      <c r="E156" s="8"/>
      <c r="F156" s="130"/>
      <c r="G156" s="11"/>
      <c r="H156" s="160"/>
      <c r="I156" s="14"/>
    </row>
    <row r="157" spans="2:9" s="1" customFormat="1" ht="36.6" customHeight="1" x14ac:dyDescent="0.2">
      <c r="B157" s="167" t="s">
        <v>166</v>
      </c>
      <c r="C157" s="131" t="s">
        <v>238</v>
      </c>
      <c r="D157" s="4">
        <v>1.2</v>
      </c>
      <c r="E157" s="8" t="s">
        <v>38</v>
      </c>
      <c r="F157" s="9"/>
      <c r="G157" s="11">
        <f t="shared" si="2"/>
        <v>0</v>
      </c>
      <c r="H157" s="160"/>
      <c r="I157" s="14"/>
    </row>
    <row r="158" spans="2:9" s="1" customFormat="1" ht="36" customHeight="1" x14ac:dyDescent="0.2">
      <c r="B158" s="167" t="s">
        <v>168</v>
      </c>
      <c r="C158" s="7" t="s">
        <v>239</v>
      </c>
      <c r="D158" s="4">
        <v>1.32</v>
      </c>
      <c r="E158" s="8" t="s">
        <v>38</v>
      </c>
      <c r="F158" s="9"/>
      <c r="G158" s="11">
        <f t="shared" si="2"/>
        <v>0</v>
      </c>
      <c r="H158" s="160"/>
      <c r="I158" s="14"/>
    </row>
    <row r="159" spans="2:9" s="1" customFormat="1" ht="24.75" customHeight="1" x14ac:dyDescent="0.2">
      <c r="B159" s="165">
        <v>5.12</v>
      </c>
      <c r="C159" s="10" t="s">
        <v>58</v>
      </c>
      <c r="D159" s="4"/>
      <c r="E159" s="8"/>
      <c r="F159" s="130"/>
      <c r="G159" s="11"/>
      <c r="H159" s="160"/>
      <c r="I159" s="14"/>
    </row>
    <row r="160" spans="2:9" s="1" customFormat="1" ht="76.900000000000006" customHeight="1" x14ac:dyDescent="0.2">
      <c r="B160" s="167" t="s">
        <v>172</v>
      </c>
      <c r="C160" s="7" t="s">
        <v>217</v>
      </c>
      <c r="D160" s="4">
        <v>1</v>
      </c>
      <c r="E160" s="5" t="s">
        <v>36</v>
      </c>
      <c r="F160" s="9"/>
      <c r="G160" s="11">
        <f t="shared" si="2"/>
        <v>0</v>
      </c>
      <c r="H160" s="160"/>
      <c r="I160" s="14"/>
    </row>
    <row r="161" spans="2:9" s="1" customFormat="1" ht="24.75" customHeight="1" x14ac:dyDescent="0.2">
      <c r="B161" s="165">
        <v>5.13</v>
      </c>
      <c r="C161" s="132" t="s">
        <v>9</v>
      </c>
      <c r="D161" s="133"/>
      <c r="E161" s="12"/>
      <c r="F161" s="134"/>
      <c r="G161" s="11"/>
      <c r="H161" s="160"/>
      <c r="I161" s="14"/>
    </row>
    <row r="162" spans="2:9" s="1" customFormat="1" ht="40.15" customHeight="1" x14ac:dyDescent="0.2">
      <c r="B162" s="167" t="s">
        <v>176</v>
      </c>
      <c r="C162" s="135" t="s">
        <v>240</v>
      </c>
      <c r="D162" s="4">
        <v>1</v>
      </c>
      <c r="E162" s="136" t="s">
        <v>49</v>
      </c>
      <c r="F162" s="9"/>
      <c r="G162" s="11">
        <f t="shared" si="2"/>
        <v>0</v>
      </c>
      <c r="H162" s="160"/>
      <c r="I162" s="14"/>
    </row>
    <row r="163" spans="2:9" s="1" customFormat="1" ht="38.450000000000003" customHeight="1" x14ac:dyDescent="0.2">
      <c r="B163" s="167" t="s">
        <v>221</v>
      </c>
      <c r="C163" s="135" t="s">
        <v>241</v>
      </c>
      <c r="D163" s="4">
        <v>1</v>
      </c>
      <c r="E163" s="137" t="s">
        <v>49</v>
      </c>
      <c r="F163" s="9"/>
      <c r="G163" s="11">
        <f t="shared" si="2"/>
        <v>0</v>
      </c>
      <c r="H163" s="160"/>
      <c r="I163" s="14"/>
    </row>
    <row r="164" spans="2:9" s="1" customFormat="1" ht="72.599999999999994" customHeight="1" x14ac:dyDescent="0.2">
      <c r="B164" s="167" t="s">
        <v>220</v>
      </c>
      <c r="C164" s="138" t="s">
        <v>242</v>
      </c>
      <c r="D164" s="24">
        <v>40</v>
      </c>
      <c r="E164" s="137" t="s">
        <v>37</v>
      </c>
      <c r="F164" s="9"/>
      <c r="G164" s="11">
        <f t="shared" si="2"/>
        <v>0</v>
      </c>
      <c r="H164" s="160"/>
      <c r="I164" s="14"/>
    </row>
    <row r="165" spans="2:9" s="1" customFormat="1" ht="24.75" customHeight="1" thickBot="1" x14ac:dyDescent="0.25">
      <c r="B165" s="169"/>
      <c r="C165" s="170"/>
      <c r="D165" s="171"/>
      <c r="E165" s="172"/>
      <c r="F165" s="173"/>
      <c r="G165" s="174"/>
      <c r="H165" s="175"/>
      <c r="I165" s="14"/>
    </row>
    <row r="166" spans="2:9" s="1" customFormat="1" ht="24.75" customHeight="1" thickBot="1" x14ac:dyDescent="0.25">
      <c r="B166" s="144"/>
      <c r="C166" s="263" t="s">
        <v>64</v>
      </c>
      <c r="D166" s="264"/>
      <c r="E166" s="264"/>
      <c r="F166" s="264"/>
      <c r="G166" s="265"/>
      <c r="H166" s="145">
        <f>SUM(H73:H165)</f>
        <v>0</v>
      </c>
      <c r="I166" s="14"/>
    </row>
    <row r="167" spans="2:9" s="1" customFormat="1" ht="24.75" customHeight="1" thickTop="1" x14ac:dyDescent="0.2">
      <c r="B167" s="69"/>
      <c r="C167" s="10"/>
      <c r="D167" s="4"/>
      <c r="E167" s="8"/>
      <c r="F167" s="21"/>
      <c r="G167" s="6"/>
      <c r="H167" s="20"/>
      <c r="I167" s="14"/>
    </row>
    <row r="168" spans="2:9" ht="14.25" x14ac:dyDescent="0.2">
      <c r="B168" s="68"/>
      <c r="C168" s="97"/>
      <c r="D168" s="98"/>
      <c r="E168" s="98"/>
      <c r="F168" s="98"/>
      <c r="G168" s="99"/>
      <c r="H168" s="53"/>
      <c r="I168" s="114"/>
    </row>
    <row r="169" spans="2:9" ht="14.25" x14ac:dyDescent="0.2">
      <c r="B169" s="100"/>
      <c r="C169" s="73"/>
      <c r="D169" s="74"/>
      <c r="E169" s="74"/>
      <c r="F169" s="74"/>
      <c r="G169" s="77"/>
      <c r="H169" s="78"/>
      <c r="I169" s="71"/>
    </row>
    <row r="170" spans="2:9" ht="14.25" x14ac:dyDescent="0.2">
      <c r="B170" s="100"/>
      <c r="C170" s="73"/>
      <c r="D170" s="74"/>
      <c r="E170" s="74"/>
      <c r="F170" s="74"/>
      <c r="G170" s="77"/>
      <c r="H170" s="78"/>
    </row>
    <row r="171" spans="2:9" ht="14.25" x14ac:dyDescent="0.2">
      <c r="B171" s="100"/>
      <c r="C171" s="73"/>
      <c r="D171" s="74"/>
      <c r="E171" s="74"/>
      <c r="F171" s="74"/>
      <c r="G171" s="77"/>
      <c r="H171" s="78"/>
    </row>
    <row r="172" spans="2:9" ht="14.25" x14ac:dyDescent="0.2">
      <c r="B172" s="100"/>
      <c r="C172" s="73"/>
      <c r="D172" s="74"/>
      <c r="E172" s="74"/>
      <c r="F172" s="74"/>
      <c r="G172" s="77"/>
      <c r="H172" s="78"/>
    </row>
    <row r="173" spans="2:9" ht="14.25" x14ac:dyDescent="0.2">
      <c r="B173" s="101"/>
      <c r="C173" s="80"/>
      <c r="D173" s="74"/>
      <c r="E173" s="75"/>
      <c r="F173" s="76"/>
      <c r="G173" s="77"/>
      <c r="H173" s="78"/>
    </row>
    <row r="174" spans="2:9" ht="14.25" x14ac:dyDescent="0.2">
      <c r="B174" s="100"/>
      <c r="C174" s="73"/>
      <c r="D174" s="74"/>
      <c r="E174" s="74"/>
      <c r="F174" s="74"/>
      <c r="G174" s="77"/>
      <c r="H174" s="78"/>
    </row>
    <row r="175" spans="2:9" ht="14.25" x14ac:dyDescent="0.2">
      <c r="B175" s="102"/>
      <c r="C175" s="80"/>
      <c r="D175" s="74"/>
      <c r="E175" s="75"/>
      <c r="F175" s="76"/>
      <c r="G175" s="77"/>
      <c r="H175" s="78"/>
    </row>
    <row r="176" spans="2:9" ht="14.25" x14ac:dyDescent="0.2">
      <c r="B176" s="100"/>
      <c r="C176" s="73"/>
      <c r="D176" s="74"/>
      <c r="E176" s="74"/>
      <c r="F176" s="74"/>
      <c r="G176" s="77"/>
      <c r="H176" s="78"/>
    </row>
    <row r="177" spans="2:9" ht="14.25" x14ac:dyDescent="0.2">
      <c r="B177" s="102"/>
      <c r="C177" s="80"/>
      <c r="D177" s="74"/>
      <c r="E177" s="75"/>
      <c r="F177" s="76"/>
      <c r="G177" s="77"/>
      <c r="H177" s="78"/>
    </row>
    <row r="178" spans="2:9" ht="14.25" x14ac:dyDescent="0.2">
      <c r="B178" s="100"/>
      <c r="C178" s="73"/>
      <c r="D178" s="74"/>
      <c r="E178" s="74"/>
      <c r="F178" s="74"/>
      <c r="G178" s="77"/>
      <c r="H178" s="78"/>
    </row>
    <row r="179" spans="2:9" ht="14.25" x14ac:dyDescent="0.2">
      <c r="B179" s="100"/>
      <c r="C179" s="73"/>
      <c r="D179" s="74"/>
      <c r="E179" s="74"/>
      <c r="F179" s="74"/>
      <c r="G179" s="77"/>
      <c r="H179" s="78"/>
    </row>
    <row r="180" spans="2:9" ht="14.25" x14ac:dyDescent="0.2">
      <c r="B180" s="100"/>
      <c r="C180" s="73"/>
      <c r="D180" s="74"/>
      <c r="E180" s="74"/>
      <c r="F180" s="74"/>
      <c r="G180" s="77"/>
      <c r="H180" s="78"/>
    </row>
    <row r="181" spans="2:9" ht="14.25" x14ac:dyDescent="0.2">
      <c r="B181" s="100"/>
      <c r="C181" s="73"/>
      <c r="D181" s="74"/>
      <c r="E181" s="74"/>
      <c r="F181" s="74"/>
      <c r="G181" s="77"/>
      <c r="H181" s="78"/>
    </row>
    <row r="182" spans="2:9" ht="14.25" x14ac:dyDescent="0.2">
      <c r="B182" s="102"/>
      <c r="C182" s="80"/>
      <c r="D182" s="74"/>
      <c r="E182" s="75"/>
      <c r="F182" s="76"/>
      <c r="G182" s="77"/>
      <c r="H182" s="78"/>
    </row>
    <row r="183" spans="2:9" ht="14.25" x14ac:dyDescent="0.2">
      <c r="B183" s="100"/>
      <c r="C183" s="73"/>
      <c r="D183" s="74"/>
      <c r="E183" s="74"/>
      <c r="F183" s="74"/>
      <c r="G183" s="77"/>
      <c r="H183" s="78"/>
    </row>
    <row r="184" spans="2:9" ht="14.25" x14ac:dyDescent="0.2">
      <c r="B184" s="100"/>
      <c r="C184" s="73"/>
      <c r="D184" s="74"/>
      <c r="E184" s="74"/>
      <c r="F184" s="74"/>
      <c r="G184" s="77"/>
      <c r="H184" s="78"/>
    </row>
    <row r="185" spans="2:9" ht="14.25" x14ac:dyDescent="0.2">
      <c r="B185" s="100"/>
      <c r="C185" s="73"/>
      <c r="D185" s="74"/>
      <c r="E185" s="74"/>
      <c r="F185" s="74"/>
      <c r="G185" s="77"/>
      <c r="H185" s="78"/>
    </row>
    <row r="186" spans="2:9" ht="14.25" x14ac:dyDescent="0.2">
      <c r="B186" s="100"/>
      <c r="C186" s="73"/>
      <c r="D186" s="74"/>
      <c r="E186" s="74"/>
      <c r="F186" s="74"/>
      <c r="G186" s="77"/>
      <c r="H186" s="78"/>
    </row>
    <row r="187" spans="2:9" ht="14.25" x14ac:dyDescent="0.2">
      <c r="B187" s="100"/>
      <c r="C187" s="73"/>
      <c r="D187" s="74"/>
      <c r="E187" s="74"/>
      <c r="F187" s="74"/>
      <c r="G187" s="77"/>
      <c r="H187" s="78"/>
    </row>
    <row r="188" spans="2:9" ht="14.25" x14ac:dyDescent="0.2">
      <c r="B188" s="102"/>
      <c r="C188" s="80"/>
      <c r="D188" s="74"/>
      <c r="E188" s="75"/>
      <c r="F188" s="76"/>
      <c r="G188" s="77"/>
      <c r="H188" s="78"/>
    </row>
    <row r="189" spans="2:9" ht="14.25" x14ac:dyDescent="0.2">
      <c r="B189" s="100"/>
      <c r="C189" s="103"/>
      <c r="D189" s="74"/>
      <c r="E189" s="74"/>
      <c r="F189" s="74"/>
      <c r="G189" s="77"/>
      <c r="H189" s="78"/>
    </row>
    <row r="190" spans="2:9" ht="14.25" x14ac:dyDescent="0.2">
      <c r="B190" s="79"/>
      <c r="C190" s="104"/>
      <c r="D190" s="74"/>
      <c r="E190" s="85"/>
      <c r="F190" s="77"/>
      <c r="G190" s="105"/>
      <c r="H190" s="106"/>
    </row>
    <row r="191" spans="2:9" x14ac:dyDescent="0.2">
      <c r="B191" s="107"/>
      <c r="C191" s="108"/>
      <c r="D191" s="109"/>
      <c r="E191" s="110"/>
      <c r="F191" s="111"/>
      <c r="G191" s="112"/>
      <c r="H191" s="113"/>
    </row>
    <row r="192" spans="2:9" ht="14.25" x14ac:dyDescent="0.2">
      <c r="B192" s="79"/>
      <c r="C192" s="104"/>
      <c r="D192" s="74"/>
      <c r="E192" s="85"/>
      <c r="F192" s="82"/>
      <c r="G192" s="77"/>
      <c r="H192" s="78"/>
      <c r="I192" s="71"/>
    </row>
    <row r="193" spans="2:9" ht="14.25" x14ac:dyDescent="0.2">
      <c r="B193" s="72"/>
      <c r="C193" s="73"/>
      <c r="D193" s="74"/>
      <c r="E193" s="75"/>
      <c r="F193" s="76"/>
      <c r="G193" s="77"/>
      <c r="H193" s="78"/>
      <c r="I193" s="71"/>
    </row>
    <row r="194" spans="2:9" ht="14.25" x14ac:dyDescent="0.2">
      <c r="B194" s="79"/>
      <c r="C194" s="80"/>
      <c r="D194" s="74"/>
      <c r="E194" s="75"/>
      <c r="F194" s="76"/>
      <c r="G194" s="77"/>
      <c r="H194" s="78"/>
      <c r="I194" s="71"/>
    </row>
    <row r="195" spans="2:9" ht="14.25" x14ac:dyDescent="0.2">
      <c r="B195" s="72"/>
      <c r="C195" s="73"/>
      <c r="D195" s="74"/>
      <c r="E195" s="75"/>
      <c r="F195" s="76"/>
      <c r="G195" s="77"/>
      <c r="H195" s="78"/>
      <c r="I195" s="71"/>
    </row>
    <row r="196" spans="2:9" ht="14.25" x14ac:dyDescent="0.2">
      <c r="B196" s="72"/>
      <c r="C196" s="81"/>
      <c r="D196" s="74"/>
      <c r="E196" s="75"/>
      <c r="F196" s="76"/>
      <c r="G196" s="77"/>
      <c r="H196" s="78"/>
      <c r="I196" s="71"/>
    </row>
    <row r="197" spans="2:9" ht="14.25" x14ac:dyDescent="0.2">
      <c r="B197" s="72"/>
      <c r="C197" s="73"/>
      <c r="D197" s="74"/>
      <c r="E197" s="75"/>
      <c r="F197" s="76"/>
      <c r="G197" s="77"/>
      <c r="H197" s="78"/>
      <c r="I197" s="71"/>
    </row>
    <row r="198" spans="2:9" ht="14.25" x14ac:dyDescent="0.2">
      <c r="B198" s="72"/>
      <c r="C198" s="73"/>
      <c r="D198" s="74"/>
      <c r="E198" s="75"/>
      <c r="F198" s="76"/>
      <c r="G198" s="77"/>
      <c r="H198" s="78"/>
      <c r="I198" s="71"/>
    </row>
    <row r="199" spans="2:9" ht="14.25" x14ac:dyDescent="0.2">
      <c r="B199" s="72"/>
      <c r="C199" s="73"/>
      <c r="D199" s="74"/>
      <c r="E199" s="75"/>
      <c r="F199" s="76"/>
      <c r="G199" s="77"/>
      <c r="H199" s="78"/>
      <c r="I199" s="71"/>
    </row>
    <row r="200" spans="2:9" ht="14.25" x14ac:dyDescent="0.2">
      <c r="B200" s="79"/>
      <c r="C200" s="80"/>
      <c r="D200" s="74"/>
      <c r="E200" s="75"/>
      <c r="F200" s="82"/>
      <c r="G200" s="77"/>
      <c r="H200" s="78"/>
      <c r="I200" s="71"/>
    </row>
    <row r="201" spans="2:9" ht="14.25" x14ac:dyDescent="0.2">
      <c r="B201" s="72"/>
      <c r="C201" s="73"/>
      <c r="D201" s="74"/>
      <c r="E201" s="75"/>
      <c r="F201" s="76"/>
      <c r="G201" s="77"/>
      <c r="H201" s="78"/>
      <c r="I201" s="71"/>
    </row>
    <row r="202" spans="2:9" ht="14.25" x14ac:dyDescent="0.2">
      <c r="B202" s="72"/>
      <c r="C202" s="73"/>
      <c r="D202" s="74"/>
      <c r="E202" s="75"/>
      <c r="F202" s="76"/>
      <c r="G202" s="77"/>
      <c r="H202" s="78"/>
      <c r="I202" s="71"/>
    </row>
    <row r="203" spans="2:9" ht="14.25" x14ac:dyDescent="0.2">
      <c r="B203" s="72"/>
      <c r="C203" s="73"/>
      <c r="D203" s="74"/>
      <c r="E203" s="75"/>
      <c r="F203" s="76"/>
      <c r="G203" s="77"/>
      <c r="H203" s="78"/>
      <c r="I203" s="71"/>
    </row>
    <row r="204" spans="2:9" ht="14.25" x14ac:dyDescent="0.2">
      <c r="B204" s="72"/>
      <c r="C204" s="73"/>
      <c r="D204" s="74"/>
      <c r="E204" s="75"/>
      <c r="F204" s="76"/>
      <c r="G204" s="77"/>
      <c r="H204" s="78"/>
      <c r="I204" s="71"/>
    </row>
    <row r="205" spans="2:9" ht="14.25" x14ac:dyDescent="0.2">
      <c r="B205" s="72"/>
      <c r="C205" s="73"/>
      <c r="D205" s="74"/>
      <c r="E205" s="75"/>
      <c r="F205" s="76"/>
      <c r="G205" s="77"/>
      <c r="H205" s="78"/>
      <c r="I205" s="71"/>
    </row>
    <row r="206" spans="2:9" ht="14.25" x14ac:dyDescent="0.2">
      <c r="B206" s="79"/>
      <c r="C206" s="80"/>
      <c r="D206" s="74"/>
      <c r="E206" s="75"/>
      <c r="F206" s="82"/>
      <c r="G206" s="77"/>
      <c r="H206" s="78"/>
      <c r="I206" s="71"/>
    </row>
    <row r="207" spans="2:9" ht="14.25" x14ac:dyDescent="0.2">
      <c r="B207" s="72"/>
      <c r="C207" s="73"/>
      <c r="D207" s="74"/>
      <c r="E207" s="75"/>
      <c r="F207" s="76"/>
      <c r="G207" s="77"/>
      <c r="H207" s="78"/>
      <c r="I207" s="71"/>
    </row>
    <row r="208" spans="2:9" ht="14.25" x14ac:dyDescent="0.2">
      <c r="B208" s="79"/>
      <c r="C208" s="80"/>
      <c r="D208" s="74"/>
      <c r="E208" s="75"/>
      <c r="F208" s="82"/>
      <c r="G208" s="77"/>
      <c r="H208" s="78"/>
      <c r="I208" s="71"/>
    </row>
    <row r="209" spans="2:9" ht="14.25" x14ac:dyDescent="0.2">
      <c r="B209" s="72"/>
      <c r="C209" s="73"/>
      <c r="D209" s="74"/>
      <c r="E209" s="75"/>
      <c r="F209" s="76"/>
      <c r="G209" s="77"/>
      <c r="H209" s="78"/>
      <c r="I209" s="71"/>
    </row>
    <row r="210" spans="2:9" ht="14.25" x14ac:dyDescent="0.2">
      <c r="B210" s="79"/>
      <c r="C210" s="80"/>
      <c r="D210" s="74"/>
      <c r="E210" s="75"/>
      <c r="F210" s="77"/>
      <c r="G210" s="77"/>
      <c r="H210" s="78"/>
      <c r="I210" s="71"/>
    </row>
    <row r="211" spans="2:9" ht="14.25" x14ac:dyDescent="0.2">
      <c r="B211" s="72"/>
      <c r="C211" s="73"/>
      <c r="D211" s="74"/>
      <c r="E211" s="75"/>
      <c r="F211" s="76"/>
      <c r="G211" s="77"/>
      <c r="H211" s="78"/>
      <c r="I211" s="71"/>
    </row>
    <row r="212" spans="2:9" ht="14.25" x14ac:dyDescent="0.2">
      <c r="B212" s="72"/>
      <c r="C212" s="73"/>
      <c r="D212" s="74"/>
      <c r="E212" s="75"/>
      <c r="F212" s="76"/>
      <c r="G212" s="77"/>
      <c r="H212" s="78"/>
      <c r="I212" s="71"/>
    </row>
    <row r="213" spans="2:9" ht="14.25" x14ac:dyDescent="0.2">
      <c r="B213" s="79"/>
      <c r="C213" s="80"/>
      <c r="D213" s="74"/>
      <c r="E213" s="75"/>
      <c r="F213" s="82"/>
      <c r="G213" s="77"/>
      <c r="H213" s="78"/>
      <c r="I213" s="71"/>
    </row>
    <row r="214" spans="2:9" ht="14.25" x14ac:dyDescent="0.2">
      <c r="B214" s="72"/>
      <c r="C214" s="73"/>
      <c r="D214" s="74"/>
      <c r="E214" s="75"/>
      <c r="F214" s="76"/>
      <c r="G214" s="77"/>
      <c r="H214" s="78"/>
      <c r="I214" s="71"/>
    </row>
    <row r="215" spans="2:9" ht="14.25" x14ac:dyDescent="0.2">
      <c r="B215" s="72"/>
      <c r="C215" s="73"/>
      <c r="D215" s="74"/>
      <c r="E215" s="75"/>
      <c r="F215" s="76"/>
      <c r="G215" s="77"/>
      <c r="H215" s="78"/>
      <c r="I215" s="71"/>
    </row>
    <row r="216" spans="2:9" ht="14.25" x14ac:dyDescent="0.2">
      <c r="B216" s="72"/>
      <c r="C216" s="73"/>
      <c r="D216" s="74"/>
      <c r="E216" s="75"/>
      <c r="F216" s="76"/>
      <c r="G216" s="77"/>
      <c r="H216" s="78"/>
      <c r="I216" s="71"/>
    </row>
    <row r="217" spans="2:9" ht="14.25" x14ac:dyDescent="0.2">
      <c r="B217" s="72"/>
      <c r="C217" s="73"/>
      <c r="D217" s="74"/>
      <c r="E217" s="75"/>
      <c r="F217" s="76"/>
      <c r="G217" s="77"/>
      <c r="H217" s="78"/>
      <c r="I217" s="71"/>
    </row>
    <row r="218" spans="2:9" ht="14.25" x14ac:dyDescent="0.2">
      <c r="B218" s="79"/>
      <c r="C218" s="80"/>
      <c r="D218" s="74"/>
      <c r="E218" s="75"/>
      <c r="F218" s="82"/>
      <c r="G218" s="77"/>
      <c r="H218" s="78"/>
      <c r="I218" s="71"/>
    </row>
    <row r="219" spans="2:9" ht="14.25" x14ac:dyDescent="0.2">
      <c r="B219" s="72"/>
      <c r="C219" s="73"/>
      <c r="D219" s="74"/>
      <c r="E219" s="75"/>
      <c r="F219" s="76"/>
      <c r="G219" s="77"/>
      <c r="H219" s="78"/>
      <c r="I219" s="71"/>
    </row>
    <row r="220" spans="2:9" ht="14.25" x14ac:dyDescent="0.2">
      <c r="B220" s="72"/>
      <c r="C220" s="73"/>
      <c r="D220" s="74"/>
      <c r="E220" s="75"/>
      <c r="F220" s="76"/>
      <c r="G220" s="77"/>
      <c r="H220" s="78"/>
      <c r="I220" s="71"/>
    </row>
    <row r="221" spans="2:9" ht="14.25" x14ac:dyDescent="0.2">
      <c r="B221" s="79"/>
      <c r="C221" s="80"/>
      <c r="D221" s="74"/>
      <c r="E221" s="75"/>
      <c r="F221" s="82"/>
      <c r="G221" s="77"/>
      <c r="H221" s="78"/>
      <c r="I221" s="71"/>
    </row>
    <row r="222" spans="2:9" ht="14.25" x14ac:dyDescent="0.2">
      <c r="B222" s="72"/>
      <c r="C222" s="83"/>
      <c r="D222" s="74"/>
      <c r="E222" s="75"/>
      <c r="F222" s="76"/>
      <c r="G222" s="77"/>
      <c r="H222" s="78"/>
      <c r="I222" s="71"/>
    </row>
    <row r="223" spans="2:9" ht="14.25" x14ac:dyDescent="0.2">
      <c r="B223" s="72"/>
      <c r="C223" s="83"/>
      <c r="D223" s="74"/>
      <c r="E223" s="75"/>
      <c r="F223" s="76"/>
      <c r="G223" s="77"/>
      <c r="H223" s="78"/>
      <c r="I223" s="71"/>
    </row>
    <row r="224" spans="2:9" ht="14.25" x14ac:dyDescent="0.2">
      <c r="B224" s="72"/>
      <c r="C224" s="83"/>
      <c r="D224" s="74"/>
      <c r="E224" s="75"/>
      <c r="F224" s="76"/>
      <c r="G224" s="77"/>
      <c r="H224" s="78"/>
      <c r="I224" s="71"/>
    </row>
    <row r="225" spans="2:9" ht="14.25" x14ac:dyDescent="0.2">
      <c r="B225" s="72"/>
      <c r="C225" s="83"/>
      <c r="D225" s="74"/>
      <c r="E225" s="75"/>
      <c r="F225" s="76"/>
      <c r="G225" s="77"/>
      <c r="H225" s="78"/>
      <c r="I225" s="71"/>
    </row>
    <row r="226" spans="2:9" ht="14.25" x14ac:dyDescent="0.2">
      <c r="B226" s="72"/>
      <c r="C226" s="73"/>
      <c r="D226" s="74"/>
      <c r="E226" s="75"/>
      <c r="F226" s="76"/>
      <c r="G226" s="77"/>
      <c r="H226" s="78"/>
      <c r="I226" s="71"/>
    </row>
    <row r="227" spans="2:9" ht="14.25" x14ac:dyDescent="0.2">
      <c r="B227" s="72"/>
      <c r="C227" s="73"/>
      <c r="D227" s="74"/>
      <c r="E227" s="75"/>
      <c r="F227" s="76"/>
      <c r="G227" s="77"/>
      <c r="H227" s="78"/>
      <c r="I227" s="71"/>
    </row>
    <row r="228" spans="2:9" ht="14.25" x14ac:dyDescent="0.2">
      <c r="B228" s="84"/>
      <c r="C228" s="80"/>
      <c r="D228" s="74"/>
      <c r="E228" s="75"/>
      <c r="F228" s="82"/>
      <c r="G228" s="77"/>
      <c r="H228" s="78"/>
      <c r="I228" s="71"/>
    </row>
    <row r="229" spans="2:9" ht="14.25" x14ac:dyDescent="0.2">
      <c r="B229" s="72"/>
      <c r="C229" s="73"/>
      <c r="D229" s="74"/>
      <c r="E229" s="75"/>
      <c r="F229" s="76"/>
      <c r="G229" s="77"/>
      <c r="H229" s="78"/>
      <c r="I229" s="71"/>
    </row>
    <row r="230" spans="2:9" ht="14.25" x14ac:dyDescent="0.2">
      <c r="B230" s="79"/>
      <c r="C230" s="80"/>
      <c r="D230" s="74"/>
      <c r="E230" s="75"/>
      <c r="F230" s="82"/>
      <c r="G230" s="77"/>
      <c r="H230" s="78"/>
      <c r="I230" s="71"/>
    </row>
    <row r="231" spans="2:9" ht="14.25" x14ac:dyDescent="0.2">
      <c r="B231" s="72"/>
      <c r="C231" s="83"/>
      <c r="D231" s="74"/>
      <c r="E231" s="75"/>
      <c r="F231" s="76"/>
      <c r="G231" s="77"/>
      <c r="H231" s="78"/>
      <c r="I231" s="71"/>
    </row>
    <row r="232" spans="2:9" ht="14.25" x14ac:dyDescent="0.2">
      <c r="B232" s="72"/>
      <c r="C232" s="73"/>
      <c r="D232" s="74"/>
      <c r="E232" s="75"/>
      <c r="F232" s="76"/>
      <c r="G232" s="77"/>
      <c r="H232" s="78"/>
      <c r="I232" s="71"/>
    </row>
    <row r="233" spans="2:9" ht="14.25" x14ac:dyDescent="0.2">
      <c r="B233" s="79"/>
      <c r="C233" s="80"/>
      <c r="D233" s="74"/>
      <c r="E233" s="75"/>
      <c r="F233" s="82"/>
      <c r="G233" s="77"/>
      <c r="H233" s="78"/>
      <c r="I233" s="71"/>
    </row>
    <row r="234" spans="2:9" ht="14.25" x14ac:dyDescent="0.2">
      <c r="B234" s="72"/>
      <c r="C234" s="73"/>
      <c r="D234" s="74"/>
      <c r="E234" s="85"/>
      <c r="F234" s="76"/>
      <c r="G234" s="77"/>
      <c r="H234" s="78"/>
      <c r="I234" s="71"/>
    </row>
    <row r="235" spans="2:9" ht="14.25" x14ac:dyDescent="0.2">
      <c r="B235" s="79"/>
      <c r="C235" s="86"/>
      <c r="D235" s="87"/>
      <c r="E235" s="88"/>
      <c r="F235" s="89"/>
      <c r="G235" s="77"/>
      <c r="H235" s="78"/>
      <c r="I235" s="71"/>
    </row>
    <row r="236" spans="2:9" ht="14.25" x14ac:dyDescent="0.2">
      <c r="B236" s="72"/>
      <c r="C236" s="90"/>
      <c r="D236" s="74"/>
      <c r="E236" s="91"/>
      <c r="F236" s="76"/>
      <c r="G236" s="77"/>
      <c r="H236" s="78"/>
      <c r="I236" s="71"/>
    </row>
    <row r="237" spans="2:9" ht="14.25" x14ac:dyDescent="0.2">
      <c r="B237" s="72"/>
      <c r="C237" s="90"/>
      <c r="D237" s="74"/>
      <c r="E237" s="92"/>
      <c r="F237" s="76"/>
      <c r="G237" s="77"/>
      <c r="H237" s="78"/>
      <c r="I237" s="71"/>
    </row>
    <row r="238" spans="2:9" ht="14.25" x14ac:dyDescent="0.2">
      <c r="B238" s="72"/>
      <c r="C238" s="93"/>
      <c r="D238" s="94"/>
      <c r="E238" s="92"/>
      <c r="F238" s="76"/>
      <c r="G238" s="77"/>
      <c r="H238" s="78"/>
      <c r="I238" s="71"/>
    </row>
    <row r="239" spans="2:9" x14ac:dyDescent="0.2">
      <c r="B239" s="71"/>
      <c r="C239" s="71"/>
      <c r="D239" s="71"/>
      <c r="E239" s="71"/>
      <c r="F239" s="95"/>
      <c r="G239" s="96"/>
      <c r="H239" s="71"/>
      <c r="I239" s="71"/>
    </row>
    <row r="240" spans="2:9" x14ac:dyDescent="0.2">
      <c r="B240" s="71"/>
      <c r="C240" s="71"/>
      <c r="D240" s="71"/>
      <c r="E240" s="71"/>
      <c r="F240" s="95"/>
      <c r="G240" s="96"/>
      <c r="H240" s="71"/>
      <c r="I240" s="71"/>
    </row>
    <row r="241" spans="2:9" x14ac:dyDescent="0.2">
      <c r="B241" s="71"/>
      <c r="C241" s="71"/>
      <c r="D241" s="71"/>
      <c r="E241" s="71"/>
      <c r="F241" s="95"/>
      <c r="G241" s="96"/>
      <c r="H241" s="71"/>
      <c r="I241" s="71"/>
    </row>
    <row r="242" spans="2:9" x14ac:dyDescent="0.2">
      <c r="B242" s="71"/>
      <c r="C242" s="71"/>
      <c r="D242" s="71"/>
      <c r="E242" s="71"/>
      <c r="F242" s="95"/>
      <c r="G242" s="96"/>
      <c r="H242" s="71"/>
      <c r="I242" s="71"/>
    </row>
    <row r="243" spans="2:9" x14ac:dyDescent="0.2">
      <c r="B243" s="71"/>
      <c r="C243" s="71"/>
      <c r="D243" s="71"/>
      <c r="E243" s="71"/>
      <c r="F243" s="95"/>
      <c r="G243" s="96"/>
      <c r="H243" s="71"/>
      <c r="I243" s="71"/>
    </row>
    <row r="244" spans="2:9" x14ac:dyDescent="0.2">
      <c r="B244" s="71"/>
      <c r="C244" s="71"/>
      <c r="D244" s="71"/>
      <c r="E244" s="71"/>
      <c r="F244" s="95"/>
      <c r="G244" s="96"/>
      <c r="H244" s="71"/>
      <c r="I244" s="71"/>
    </row>
    <row r="245" spans="2:9" x14ac:dyDescent="0.2">
      <c r="B245" s="71"/>
      <c r="C245" s="71"/>
      <c r="D245" s="71"/>
      <c r="E245" s="71"/>
      <c r="F245" s="95"/>
      <c r="G245" s="96"/>
      <c r="H245" s="71"/>
      <c r="I245" s="71"/>
    </row>
    <row r="391" spans="2:8" ht="28.5" customHeight="1" x14ac:dyDescent="0.2"/>
    <row r="394" spans="2:8" s="17" customFormat="1" x14ac:dyDescent="0.2">
      <c r="B394" s="14"/>
      <c r="C394" s="14"/>
      <c r="D394" s="14"/>
      <c r="E394" s="14"/>
      <c r="F394" s="16"/>
      <c r="G394" s="2"/>
      <c r="H394" s="14"/>
    </row>
    <row r="396" spans="2:8" s="17" customFormat="1" x14ac:dyDescent="0.2">
      <c r="B396" s="14"/>
      <c r="C396" s="14"/>
      <c r="D396" s="14"/>
      <c r="E396" s="14"/>
      <c r="F396" s="16"/>
      <c r="G396" s="2"/>
      <c r="H396" s="14"/>
    </row>
    <row r="397" spans="2:8" s="17" customFormat="1" hidden="1" x14ac:dyDescent="0.2">
      <c r="B397" s="14"/>
      <c r="C397" s="14"/>
      <c r="D397" s="14"/>
      <c r="E397" s="14"/>
      <c r="F397" s="16"/>
      <c r="G397" s="2"/>
      <c r="H397" s="14"/>
    </row>
    <row r="398" spans="2:8" s="17" customFormat="1" x14ac:dyDescent="0.2">
      <c r="B398" s="14"/>
      <c r="C398" s="14"/>
      <c r="D398" s="14"/>
      <c r="E398" s="14"/>
      <c r="F398" s="16"/>
      <c r="G398" s="2"/>
      <c r="H398" s="14"/>
    </row>
    <row r="399" spans="2:8" s="17" customFormat="1" hidden="1" x14ac:dyDescent="0.2">
      <c r="B399" s="14"/>
      <c r="C399" s="14"/>
      <c r="D399" s="14"/>
      <c r="E399" s="14"/>
      <c r="F399" s="16"/>
      <c r="G399" s="2"/>
      <c r="H399" s="14"/>
    </row>
    <row r="400" spans="2:8" s="17" customFormat="1" hidden="1" x14ac:dyDescent="0.2">
      <c r="B400" s="14"/>
      <c r="C400" s="14"/>
      <c r="D400" s="14"/>
      <c r="E400" s="14"/>
      <c r="F400" s="16"/>
      <c r="G400" s="2"/>
      <c r="H400" s="14"/>
    </row>
    <row r="401" spans="2:8" s="17" customFormat="1" hidden="1" x14ac:dyDescent="0.2">
      <c r="B401" s="14"/>
      <c r="C401" s="14"/>
      <c r="D401" s="14"/>
      <c r="E401" s="14"/>
      <c r="F401" s="16"/>
      <c r="G401" s="2"/>
      <c r="H401" s="14"/>
    </row>
    <row r="404" spans="2:8" ht="15.75" customHeight="1" x14ac:dyDescent="0.2"/>
    <row r="405" spans="2:8" ht="15.75" customHeight="1" x14ac:dyDescent="0.2"/>
    <row r="406" spans="2:8" ht="18.75" customHeight="1" x14ac:dyDescent="0.2"/>
    <row r="414" spans="2:8" ht="12.75" customHeight="1" x14ac:dyDescent="0.2"/>
    <row r="415" spans="2:8" ht="12.75" customHeight="1" x14ac:dyDescent="0.2"/>
    <row r="417" ht="18.75" customHeight="1" x14ac:dyDescent="0.2"/>
    <row r="455" ht="16.5" customHeight="1" x14ac:dyDescent="0.2"/>
  </sheetData>
  <mergeCells count="2">
    <mergeCell ref="B1:H1"/>
    <mergeCell ref="C166:G166"/>
  </mergeCells>
  <phoneticPr fontId="4" type="noConversion"/>
  <printOptions horizontalCentered="1"/>
  <pageMargins left="0.62992125984251968" right="0.43307086614173229" top="0.82677165354330717" bottom="0.59055118110236227" header="0" footer="0"/>
  <pageSetup scale="7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M380"/>
  <sheetViews>
    <sheetView tabSelected="1" view="pageBreakPreview" zoomScale="90" zoomScaleNormal="100" zoomScaleSheetLayoutView="90" workbookViewId="0">
      <pane ySplit="2" topLeftCell="A111" activePane="bottomLeft" state="frozen"/>
      <selection pane="bottomLeft" activeCell="M124" sqref="M124"/>
    </sheetView>
  </sheetViews>
  <sheetFormatPr baseColWidth="10" defaultColWidth="9.140625" defaultRowHeight="12.75" x14ac:dyDescent="0.2"/>
  <cols>
    <col min="1" max="1" width="2.140625" style="14" customWidth="1"/>
    <col min="2" max="2" width="9.85546875" style="14" customWidth="1"/>
    <col min="3" max="3" width="57.28515625" style="14" customWidth="1"/>
    <col min="4" max="4" width="13.42578125" style="14" customWidth="1"/>
    <col min="5" max="5" width="7.85546875" style="14" customWidth="1"/>
    <col min="6" max="6" width="13.42578125" style="16" customWidth="1"/>
    <col min="7" max="7" width="17.140625" style="2" customWidth="1"/>
    <col min="8" max="8" width="14.85546875" style="14" customWidth="1"/>
    <col min="9" max="16384" width="9.140625" style="14"/>
  </cols>
  <sheetData>
    <row r="1" spans="2:13" ht="38.25" customHeight="1" thickTop="1" thickBot="1" x14ac:dyDescent="0.25">
      <c r="B1" s="266" t="s">
        <v>65</v>
      </c>
      <c r="C1" s="267"/>
      <c r="D1" s="267"/>
      <c r="E1" s="267"/>
      <c r="F1" s="267"/>
      <c r="G1" s="267"/>
      <c r="H1" s="268"/>
    </row>
    <row r="2" spans="2:13" ht="26.25" thickBot="1" x14ac:dyDescent="0.25">
      <c r="B2" s="241" t="s">
        <v>32</v>
      </c>
      <c r="C2" s="242" t="s">
        <v>33</v>
      </c>
      <c r="D2" s="243" t="s">
        <v>60</v>
      </c>
      <c r="E2" s="243" t="s">
        <v>61</v>
      </c>
      <c r="F2" s="244" t="s">
        <v>62</v>
      </c>
      <c r="G2" s="244" t="s">
        <v>59</v>
      </c>
      <c r="H2" s="245" t="s">
        <v>34</v>
      </c>
    </row>
    <row r="3" spans="2:13" ht="25.15" customHeight="1" thickBot="1" x14ac:dyDescent="0.25">
      <c r="B3" s="253">
        <v>1</v>
      </c>
      <c r="C3" s="62" t="s">
        <v>82</v>
      </c>
      <c r="D3" s="254"/>
      <c r="E3" s="64"/>
      <c r="F3" s="65"/>
      <c r="G3" s="255"/>
      <c r="H3" s="256"/>
      <c r="J3" s="257"/>
      <c r="K3" s="258"/>
      <c r="L3" s="257"/>
      <c r="M3" s="258"/>
    </row>
    <row r="4" spans="2:13" ht="15" x14ac:dyDescent="0.2">
      <c r="B4" s="246">
        <v>1.1000000000000001</v>
      </c>
      <c r="C4" s="247" t="s">
        <v>45</v>
      </c>
      <c r="D4" s="248"/>
      <c r="E4" s="249"/>
      <c r="F4" s="250"/>
      <c r="G4" s="251"/>
      <c r="H4" s="252"/>
    </row>
    <row r="5" spans="2:13" ht="38.25" x14ac:dyDescent="0.2">
      <c r="B5" s="200">
        <v>1.01</v>
      </c>
      <c r="C5" s="201" t="s">
        <v>66</v>
      </c>
      <c r="D5" s="195">
        <v>1</v>
      </c>
      <c r="E5" s="196" t="s">
        <v>35</v>
      </c>
      <c r="F5" s="202"/>
      <c r="G5" s="198"/>
      <c r="H5" s="199"/>
    </row>
    <row r="6" spans="2:13" ht="25.5" x14ac:dyDescent="0.2">
      <c r="B6" s="200">
        <v>1.02</v>
      </c>
      <c r="C6" s="201" t="s">
        <v>67</v>
      </c>
      <c r="D6" s="195">
        <v>1</v>
      </c>
      <c r="E6" s="196" t="s">
        <v>35</v>
      </c>
      <c r="F6" s="202"/>
      <c r="G6" s="198"/>
      <c r="H6" s="199"/>
    </row>
    <row r="7" spans="2:13" ht="15" x14ac:dyDescent="0.2">
      <c r="B7" s="35">
        <v>1.2</v>
      </c>
      <c r="C7" s="194" t="s">
        <v>50</v>
      </c>
      <c r="D7" s="195"/>
      <c r="E7" s="196"/>
      <c r="F7" s="197"/>
      <c r="G7" s="198"/>
      <c r="H7" s="199"/>
    </row>
    <row r="8" spans="2:13" ht="25.5" x14ac:dyDescent="0.2">
      <c r="B8" s="200" t="s">
        <v>119</v>
      </c>
      <c r="C8" s="201" t="s">
        <v>68</v>
      </c>
      <c r="D8" s="195">
        <v>1</v>
      </c>
      <c r="E8" s="196" t="s">
        <v>35</v>
      </c>
      <c r="F8" s="202"/>
      <c r="G8" s="198"/>
      <c r="H8" s="199"/>
    </row>
    <row r="9" spans="2:13" ht="15" x14ac:dyDescent="0.2">
      <c r="B9" s="200" t="s">
        <v>120</v>
      </c>
      <c r="C9" s="201" t="s">
        <v>69</v>
      </c>
      <c r="D9" s="195">
        <v>6.25</v>
      </c>
      <c r="E9" s="196" t="s">
        <v>38</v>
      </c>
      <c r="F9" s="202"/>
      <c r="G9" s="198"/>
      <c r="H9" s="199"/>
    </row>
    <row r="10" spans="2:13" ht="15" x14ac:dyDescent="0.2">
      <c r="B10" s="35">
        <v>1.3</v>
      </c>
      <c r="C10" s="194" t="s">
        <v>52</v>
      </c>
      <c r="D10" s="195"/>
      <c r="E10" s="196"/>
      <c r="F10" s="197"/>
      <c r="G10" s="198"/>
      <c r="H10" s="199"/>
    </row>
    <row r="11" spans="2:13" ht="25.5" x14ac:dyDescent="0.2">
      <c r="B11" s="200" t="s">
        <v>121</v>
      </c>
      <c r="C11" s="201" t="s">
        <v>70</v>
      </c>
      <c r="D11" s="195">
        <v>1</v>
      </c>
      <c r="E11" s="196" t="s">
        <v>35</v>
      </c>
      <c r="F11" s="202"/>
      <c r="G11" s="198"/>
      <c r="H11" s="199"/>
    </row>
    <row r="12" spans="2:13" ht="15" x14ac:dyDescent="0.2">
      <c r="B12" s="35">
        <v>1.4</v>
      </c>
      <c r="C12" s="194" t="s">
        <v>56</v>
      </c>
      <c r="D12" s="195"/>
      <c r="E12" s="196"/>
      <c r="F12" s="197"/>
      <c r="G12" s="198"/>
      <c r="H12" s="199"/>
    </row>
    <row r="13" spans="2:13" ht="15" x14ac:dyDescent="0.2">
      <c r="B13" s="200" t="s">
        <v>122</v>
      </c>
      <c r="C13" s="201" t="s">
        <v>71</v>
      </c>
      <c r="D13" s="195">
        <v>1</v>
      </c>
      <c r="E13" s="196" t="s">
        <v>36</v>
      </c>
      <c r="F13" s="202"/>
      <c r="G13" s="198"/>
      <c r="H13" s="199"/>
    </row>
    <row r="14" spans="2:13" ht="15" x14ac:dyDescent="0.2">
      <c r="B14" s="35">
        <v>1.5</v>
      </c>
      <c r="C14" s="194" t="s">
        <v>72</v>
      </c>
      <c r="D14" s="195"/>
      <c r="E14" s="196"/>
      <c r="F14" s="197"/>
      <c r="G14" s="198"/>
      <c r="H14" s="199"/>
    </row>
    <row r="15" spans="2:13" ht="15" x14ac:dyDescent="0.2">
      <c r="B15" s="200" t="s">
        <v>123</v>
      </c>
      <c r="C15" s="201" t="s">
        <v>73</v>
      </c>
      <c r="D15" s="195">
        <v>1</v>
      </c>
      <c r="E15" s="196" t="s">
        <v>35</v>
      </c>
      <c r="F15" s="202"/>
      <c r="G15" s="198"/>
      <c r="H15" s="199"/>
    </row>
    <row r="16" spans="2:13" ht="38.25" x14ac:dyDescent="0.2">
      <c r="B16" s="200" t="s">
        <v>124</v>
      </c>
      <c r="C16" s="201" t="s">
        <v>74</v>
      </c>
      <c r="D16" s="203">
        <v>3</v>
      </c>
      <c r="E16" s="196" t="s">
        <v>36</v>
      </c>
      <c r="F16" s="202"/>
      <c r="G16" s="198"/>
      <c r="H16" s="199"/>
    </row>
    <row r="17" spans="2:13" ht="25.5" x14ac:dyDescent="0.2">
      <c r="B17" s="200" t="s">
        <v>125</v>
      </c>
      <c r="C17" s="201" t="s">
        <v>75</v>
      </c>
      <c r="D17" s="203">
        <v>4</v>
      </c>
      <c r="E17" s="196" t="s">
        <v>36</v>
      </c>
      <c r="F17" s="202"/>
      <c r="G17" s="198"/>
      <c r="H17" s="199"/>
    </row>
    <row r="18" spans="2:13" ht="15" x14ac:dyDescent="0.2">
      <c r="B18" s="35">
        <v>1.6</v>
      </c>
      <c r="C18" s="194" t="s">
        <v>76</v>
      </c>
      <c r="D18" s="195"/>
      <c r="E18" s="196"/>
      <c r="F18" s="197"/>
      <c r="G18" s="198"/>
      <c r="H18" s="199"/>
    </row>
    <row r="19" spans="2:13" ht="15" x14ac:dyDescent="0.2">
      <c r="B19" s="200" t="s">
        <v>126</v>
      </c>
      <c r="C19" s="201" t="s">
        <v>77</v>
      </c>
      <c r="D19" s="195">
        <v>1</v>
      </c>
      <c r="E19" s="196" t="s">
        <v>36</v>
      </c>
      <c r="F19" s="202"/>
      <c r="G19" s="198"/>
      <c r="H19" s="199"/>
    </row>
    <row r="20" spans="2:13" ht="15" x14ac:dyDescent="0.2">
      <c r="B20" s="35">
        <v>1.7</v>
      </c>
      <c r="C20" s="194" t="s">
        <v>78</v>
      </c>
      <c r="D20" s="195"/>
      <c r="E20" s="196"/>
      <c r="F20" s="197"/>
      <c r="G20" s="198"/>
      <c r="H20" s="199"/>
    </row>
    <row r="21" spans="2:13" ht="25.5" x14ac:dyDescent="0.2">
      <c r="B21" s="200" t="s">
        <v>127</v>
      </c>
      <c r="C21" s="201" t="s">
        <v>79</v>
      </c>
      <c r="D21" s="195">
        <v>1</v>
      </c>
      <c r="E21" s="196" t="s">
        <v>36</v>
      </c>
      <c r="F21" s="202"/>
      <c r="G21" s="198"/>
      <c r="H21" s="199"/>
    </row>
    <row r="22" spans="2:13" ht="15" x14ac:dyDescent="0.2">
      <c r="B22" s="35">
        <v>1.8</v>
      </c>
      <c r="C22" s="194" t="s">
        <v>80</v>
      </c>
      <c r="D22" s="195"/>
      <c r="E22" s="196"/>
      <c r="F22" s="197"/>
      <c r="G22" s="198"/>
      <c r="H22" s="199"/>
    </row>
    <row r="23" spans="2:13" ht="51" x14ac:dyDescent="0.2">
      <c r="B23" s="200" t="s">
        <v>128</v>
      </c>
      <c r="C23" s="204" t="s">
        <v>81</v>
      </c>
      <c r="D23" s="205">
        <v>1</v>
      </c>
      <c r="E23" s="206" t="s">
        <v>49</v>
      </c>
      <c r="F23" s="202"/>
      <c r="G23" s="198"/>
      <c r="H23" s="199"/>
    </row>
    <row r="24" spans="2:13" ht="15.75" thickBot="1" x14ac:dyDescent="0.25">
      <c r="B24" s="200"/>
      <c r="C24" s="204"/>
      <c r="D24" s="205"/>
      <c r="E24" s="206"/>
      <c r="F24" s="202"/>
      <c r="G24" s="198"/>
      <c r="H24" s="199"/>
    </row>
    <row r="25" spans="2:13" ht="22.9" customHeight="1" thickBot="1" x14ac:dyDescent="0.25">
      <c r="B25" s="253">
        <v>2</v>
      </c>
      <c r="C25" s="62" t="s">
        <v>83</v>
      </c>
      <c r="D25" s="254"/>
      <c r="E25" s="64"/>
      <c r="F25" s="65"/>
      <c r="G25" s="255"/>
      <c r="H25" s="256"/>
      <c r="J25" s="257"/>
      <c r="K25" s="258"/>
      <c r="L25" s="257"/>
      <c r="M25" s="258"/>
    </row>
    <row r="26" spans="2:13" ht="15" x14ac:dyDescent="0.2">
      <c r="B26" s="35">
        <v>2.1</v>
      </c>
      <c r="C26" s="207" t="s">
        <v>45</v>
      </c>
      <c r="D26" s="208"/>
      <c r="E26" s="209"/>
      <c r="F26" s="202"/>
      <c r="G26" s="198"/>
      <c r="H26" s="199"/>
    </row>
    <row r="27" spans="2:13" ht="38.25" x14ac:dyDescent="0.2">
      <c r="B27" s="200" t="s">
        <v>89</v>
      </c>
      <c r="C27" s="201" t="s">
        <v>84</v>
      </c>
      <c r="D27" s="195">
        <v>1</v>
      </c>
      <c r="E27" s="196" t="s">
        <v>35</v>
      </c>
      <c r="F27" s="210"/>
      <c r="G27" s="198"/>
      <c r="H27" s="199"/>
    </row>
    <row r="28" spans="2:13" ht="38.25" x14ac:dyDescent="0.2">
      <c r="B28" s="200" t="s">
        <v>95</v>
      </c>
      <c r="C28" s="201" t="s">
        <v>85</v>
      </c>
      <c r="D28" s="195">
        <v>1</v>
      </c>
      <c r="E28" s="211" t="s">
        <v>35</v>
      </c>
      <c r="F28" s="202"/>
      <c r="G28" s="198"/>
      <c r="H28" s="199"/>
    </row>
    <row r="29" spans="2:13" ht="15" x14ac:dyDescent="0.2">
      <c r="B29" s="35">
        <v>2.2000000000000002</v>
      </c>
      <c r="C29" s="194" t="s">
        <v>86</v>
      </c>
      <c r="D29" s="195"/>
      <c r="E29" s="211"/>
      <c r="F29" s="202"/>
      <c r="G29" s="198"/>
      <c r="H29" s="199"/>
    </row>
    <row r="30" spans="2:13" ht="22.5" customHeight="1" x14ac:dyDescent="0.2">
      <c r="B30" s="200" t="s">
        <v>90</v>
      </c>
      <c r="C30" s="201" t="s">
        <v>87</v>
      </c>
      <c r="D30" s="195">
        <v>1</v>
      </c>
      <c r="E30" s="211" t="s">
        <v>35</v>
      </c>
      <c r="F30" s="202"/>
      <c r="G30" s="198"/>
      <c r="H30" s="199"/>
    </row>
    <row r="31" spans="2:13" ht="50.25" customHeight="1" x14ac:dyDescent="0.2">
      <c r="B31" s="200" t="s">
        <v>92</v>
      </c>
      <c r="C31" s="212" t="s">
        <v>243</v>
      </c>
      <c r="D31" s="195">
        <v>1</v>
      </c>
      <c r="E31" s="211" t="s">
        <v>35</v>
      </c>
      <c r="F31" s="210"/>
      <c r="G31" s="198"/>
      <c r="H31" s="199"/>
    </row>
    <row r="32" spans="2:13" ht="15" x14ac:dyDescent="0.2">
      <c r="B32" s="35">
        <v>2.2999999999999998</v>
      </c>
      <c r="C32" s="194" t="s">
        <v>58</v>
      </c>
      <c r="D32" s="195"/>
      <c r="E32" s="211"/>
      <c r="F32" s="202"/>
      <c r="G32" s="198"/>
      <c r="H32" s="199"/>
    </row>
    <row r="33" spans="2:13" ht="38.25" x14ac:dyDescent="0.2">
      <c r="B33" s="200" t="s">
        <v>94</v>
      </c>
      <c r="C33" s="201" t="s">
        <v>88</v>
      </c>
      <c r="D33" s="213">
        <v>1</v>
      </c>
      <c r="E33" s="211" t="s">
        <v>36</v>
      </c>
      <c r="F33" s="202"/>
      <c r="G33" s="198"/>
      <c r="H33" s="199"/>
    </row>
    <row r="34" spans="2:13" ht="15.75" thickBot="1" x14ac:dyDescent="0.25">
      <c r="B34" s="214"/>
      <c r="C34" s="215"/>
      <c r="D34" s="216"/>
      <c r="E34" s="216"/>
      <c r="F34" s="217"/>
      <c r="G34" s="217"/>
      <c r="H34" s="218"/>
    </row>
    <row r="35" spans="2:13" ht="26.25" thickBot="1" x14ac:dyDescent="0.25">
      <c r="B35" s="253">
        <v>3</v>
      </c>
      <c r="C35" s="62" t="s">
        <v>10</v>
      </c>
      <c r="D35" s="254"/>
      <c r="E35" s="64"/>
      <c r="F35" s="65"/>
      <c r="G35" s="255"/>
      <c r="H35" s="256"/>
      <c r="J35" s="257"/>
      <c r="K35" s="258"/>
      <c r="L35" s="257"/>
      <c r="M35" s="258"/>
    </row>
    <row r="36" spans="2:13" ht="15" x14ac:dyDescent="0.2">
      <c r="B36" s="35">
        <v>3.1</v>
      </c>
      <c r="C36" s="219" t="s">
        <v>40</v>
      </c>
      <c r="D36" s="220"/>
      <c r="E36" s="221"/>
      <c r="F36" s="222"/>
      <c r="G36" s="222"/>
      <c r="H36" s="223"/>
    </row>
    <row r="37" spans="2:13" ht="14.25" x14ac:dyDescent="0.2">
      <c r="B37" s="224" t="s">
        <v>96</v>
      </c>
      <c r="C37" s="225" t="s">
        <v>11</v>
      </c>
      <c r="D37" s="220">
        <v>11.2</v>
      </c>
      <c r="E37" s="226" t="s">
        <v>38</v>
      </c>
      <c r="F37" s="227"/>
      <c r="G37" s="222"/>
      <c r="H37" s="223"/>
    </row>
    <row r="38" spans="2:13" ht="15" x14ac:dyDescent="0.2">
      <c r="B38" s="35">
        <v>3.2</v>
      </c>
      <c r="C38" s="228" t="s">
        <v>41</v>
      </c>
      <c r="D38" s="220"/>
      <c r="E38" s="226"/>
      <c r="F38" s="227"/>
      <c r="G38" s="222"/>
      <c r="H38" s="223"/>
    </row>
    <row r="39" spans="2:13" ht="14.25" x14ac:dyDescent="0.2">
      <c r="B39" s="224" t="s">
        <v>97</v>
      </c>
      <c r="C39" s="225" t="s">
        <v>91</v>
      </c>
      <c r="D39" s="220">
        <v>11.08</v>
      </c>
      <c r="E39" s="226" t="s">
        <v>38</v>
      </c>
      <c r="F39" s="227"/>
      <c r="G39" s="222"/>
      <c r="H39" s="223"/>
    </row>
    <row r="40" spans="2:13" ht="28.5" x14ac:dyDescent="0.2">
      <c r="B40" s="224" t="s">
        <v>98</v>
      </c>
      <c r="C40" s="229" t="s">
        <v>12</v>
      </c>
      <c r="D40" s="220">
        <v>5.2290000000000001</v>
      </c>
      <c r="E40" s="226" t="s">
        <v>39</v>
      </c>
      <c r="F40" s="227"/>
      <c r="G40" s="222"/>
      <c r="H40" s="223"/>
    </row>
    <row r="41" spans="2:13" ht="28.5" x14ac:dyDescent="0.2">
      <c r="B41" s="224" t="s">
        <v>99</v>
      </c>
      <c r="C41" s="225" t="s">
        <v>13</v>
      </c>
      <c r="D41" s="220">
        <v>0.996</v>
      </c>
      <c r="E41" s="226" t="s">
        <v>39</v>
      </c>
      <c r="F41" s="227"/>
      <c r="G41" s="222"/>
      <c r="H41" s="223"/>
    </row>
    <row r="42" spans="2:13" ht="28.5" x14ac:dyDescent="0.2">
      <c r="B42" s="224" t="s">
        <v>100</v>
      </c>
      <c r="C42" s="225" t="s">
        <v>93</v>
      </c>
      <c r="D42" s="220">
        <v>1</v>
      </c>
      <c r="E42" s="226" t="s">
        <v>35</v>
      </c>
      <c r="F42" s="227"/>
      <c r="G42" s="222"/>
      <c r="H42" s="223"/>
    </row>
    <row r="43" spans="2:13" ht="14.25" x14ac:dyDescent="0.2">
      <c r="B43" s="224" t="s">
        <v>101</v>
      </c>
      <c r="C43" s="225" t="s">
        <v>14</v>
      </c>
      <c r="D43" s="220">
        <v>4.2329999999999997</v>
      </c>
      <c r="E43" s="226" t="s">
        <v>39</v>
      </c>
      <c r="F43" s="227"/>
      <c r="G43" s="222"/>
      <c r="H43" s="223"/>
    </row>
    <row r="44" spans="2:13" ht="15" x14ac:dyDescent="0.2">
      <c r="B44" s="35">
        <v>3.3</v>
      </c>
      <c r="C44" s="228" t="s">
        <v>44</v>
      </c>
      <c r="D44" s="220"/>
      <c r="E44" s="226"/>
      <c r="F44" s="227"/>
      <c r="G44" s="222"/>
      <c r="H44" s="223"/>
    </row>
    <row r="45" spans="2:13" ht="28.5" x14ac:dyDescent="0.2">
      <c r="B45" s="224" t="s">
        <v>102</v>
      </c>
      <c r="C45" s="225" t="s">
        <v>15</v>
      </c>
      <c r="D45" s="220">
        <v>0.83</v>
      </c>
      <c r="E45" s="226" t="s">
        <v>39</v>
      </c>
      <c r="F45" s="227"/>
      <c r="G45" s="222"/>
      <c r="H45" s="223"/>
    </row>
    <row r="46" spans="2:13" ht="14.25" x14ac:dyDescent="0.2">
      <c r="B46" s="224" t="s">
        <v>103</v>
      </c>
      <c r="C46" s="225" t="s">
        <v>16</v>
      </c>
      <c r="D46" s="220">
        <v>8.9</v>
      </c>
      <c r="E46" s="226" t="s">
        <v>37</v>
      </c>
      <c r="F46" s="227"/>
      <c r="G46" s="222"/>
      <c r="H46" s="223"/>
    </row>
    <row r="47" spans="2:13" ht="15" x14ac:dyDescent="0.2">
      <c r="B47" s="35">
        <v>3.4</v>
      </c>
      <c r="C47" s="228" t="s">
        <v>45</v>
      </c>
      <c r="D47" s="220"/>
      <c r="E47" s="226"/>
      <c r="F47" s="227"/>
      <c r="G47" s="222"/>
      <c r="H47" s="223"/>
    </row>
    <row r="48" spans="2:13" ht="14.25" x14ac:dyDescent="0.2">
      <c r="B48" s="224" t="s">
        <v>104</v>
      </c>
      <c r="C48" s="225" t="s">
        <v>17</v>
      </c>
      <c r="D48" s="220">
        <v>13</v>
      </c>
      <c r="E48" s="226" t="s">
        <v>48</v>
      </c>
      <c r="F48" s="227"/>
      <c r="G48" s="222"/>
      <c r="H48" s="223"/>
    </row>
    <row r="49" spans="2:8" ht="14.25" x14ac:dyDescent="0.2">
      <c r="B49" s="224" t="s">
        <v>105</v>
      </c>
      <c r="C49" s="225" t="s">
        <v>18</v>
      </c>
      <c r="D49" s="220">
        <v>9.1</v>
      </c>
      <c r="E49" s="226" t="s">
        <v>48</v>
      </c>
      <c r="F49" s="227"/>
      <c r="G49" s="222"/>
      <c r="H49" s="223"/>
    </row>
    <row r="50" spans="2:8" ht="28.5" x14ac:dyDescent="0.2">
      <c r="B50" s="224" t="s">
        <v>106</v>
      </c>
      <c r="C50" s="225" t="s">
        <v>19</v>
      </c>
      <c r="D50" s="220">
        <v>10</v>
      </c>
      <c r="E50" s="226" t="s">
        <v>36</v>
      </c>
      <c r="F50" s="227"/>
      <c r="G50" s="222"/>
      <c r="H50" s="223"/>
    </row>
    <row r="51" spans="2:8" ht="28.5" x14ac:dyDescent="0.2">
      <c r="B51" s="224" t="s">
        <v>107</v>
      </c>
      <c r="C51" s="225" t="s">
        <v>20</v>
      </c>
      <c r="D51" s="220">
        <v>15</v>
      </c>
      <c r="E51" s="226" t="s">
        <v>36</v>
      </c>
      <c r="F51" s="227"/>
      <c r="G51" s="222"/>
      <c r="H51" s="223"/>
    </row>
    <row r="52" spans="2:8" ht="15" x14ac:dyDescent="0.2">
      <c r="B52" s="35">
        <v>3.5</v>
      </c>
      <c r="C52" s="228" t="s">
        <v>46</v>
      </c>
      <c r="D52" s="220"/>
      <c r="E52" s="226"/>
      <c r="F52" s="227"/>
      <c r="G52" s="222"/>
      <c r="H52" s="223"/>
    </row>
    <row r="53" spans="2:8" ht="14.25" x14ac:dyDescent="0.2">
      <c r="B53" s="224" t="s">
        <v>108</v>
      </c>
      <c r="C53" s="225" t="s">
        <v>21</v>
      </c>
      <c r="D53" s="220">
        <v>24.07</v>
      </c>
      <c r="E53" s="226" t="s">
        <v>38</v>
      </c>
      <c r="F53" s="227"/>
      <c r="G53" s="222"/>
      <c r="H53" s="223"/>
    </row>
    <row r="54" spans="2:8" ht="15" x14ac:dyDescent="0.2">
      <c r="B54" s="35">
        <v>3.6</v>
      </c>
      <c r="C54" s="228" t="s">
        <v>47</v>
      </c>
      <c r="D54" s="220"/>
      <c r="E54" s="226"/>
      <c r="F54" s="227"/>
      <c r="G54" s="222"/>
      <c r="H54" s="223"/>
    </row>
    <row r="55" spans="2:8" ht="14.25" x14ac:dyDescent="0.2">
      <c r="B55" s="224" t="s">
        <v>109</v>
      </c>
      <c r="C55" s="225" t="s">
        <v>22</v>
      </c>
      <c r="D55" s="220">
        <v>7</v>
      </c>
      <c r="E55" s="226" t="s">
        <v>38</v>
      </c>
      <c r="F55" s="227"/>
      <c r="G55" s="222"/>
      <c r="H55" s="223"/>
    </row>
    <row r="56" spans="2:8" ht="15" x14ac:dyDescent="0.2">
      <c r="B56" s="35">
        <v>3.7</v>
      </c>
      <c r="C56" s="228" t="s">
        <v>50</v>
      </c>
      <c r="D56" s="220"/>
      <c r="E56" s="226"/>
      <c r="F56" s="227"/>
      <c r="G56" s="222"/>
      <c r="H56" s="223"/>
    </row>
    <row r="57" spans="2:8" ht="14.25" x14ac:dyDescent="0.2">
      <c r="B57" s="224" t="s">
        <v>110</v>
      </c>
      <c r="C57" s="225" t="s">
        <v>23</v>
      </c>
      <c r="D57" s="220">
        <v>4.2</v>
      </c>
      <c r="E57" s="226" t="s">
        <v>38</v>
      </c>
      <c r="F57" s="227"/>
      <c r="G57" s="222"/>
      <c r="H57" s="223"/>
    </row>
    <row r="58" spans="2:8" ht="14.25" x14ac:dyDescent="0.2">
      <c r="B58" s="224" t="s">
        <v>111</v>
      </c>
      <c r="C58" s="225" t="s">
        <v>24</v>
      </c>
      <c r="D58" s="220">
        <v>4.2</v>
      </c>
      <c r="E58" s="226" t="s">
        <v>48</v>
      </c>
      <c r="F58" s="227"/>
      <c r="G58" s="222"/>
      <c r="H58" s="223"/>
    </row>
    <row r="59" spans="2:8" ht="15" x14ac:dyDescent="0.2">
      <c r="B59" s="35">
        <v>3.8</v>
      </c>
      <c r="C59" s="228" t="s">
        <v>52</v>
      </c>
      <c r="D59" s="220"/>
      <c r="E59" s="226"/>
      <c r="F59" s="227"/>
      <c r="G59" s="222"/>
      <c r="H59" s="223"/>
    </row>
    <row r="60" spans="2:8" ht="14.25" x14ac:dyDescent="0.2">
      <c r="B60" s="224" t="s">
        <v>112</v>
      </c>
      <c r="C60" s="229" t="s">
        <v>25</v>
      </c>
      <c r="D60" s="220">
        <v>10</v>
      </c>
      <c r="E60" s="226" t="s">
        <v>38</v>
      </c>
      <c r="F60" s="227"/>
      <c r="G60" s="222"/>
      <c r="H60" s="223"/>
    </row>
    <row r="61" spans="2:8" ht="14.25" x14ac:dyDescent="0.2">
      <c r="B61" s="224" t="s">
        <v>113</v>
      </c>
      <c r="C61" s="229" t="s">
        <v>26</v>
      </c>
      <c r="D61" s="220">
        <v>10</v>
      </c>
      <c r="E61" s="226" t="s">
        <v>38</v>
      </c>
      <c r="F61" s="227"/>
      <c r="G61" s="222"/>
      <c r="H61" s="223"/>
    </row>
    <row r="62" spans="2:8" ht="14.25" x14ac:dyDescent="0.2">
      <c r="B62" s="224" t="s">
        <v>114</v>
      </c>
      <c r="C62" s="229" t="s">
        <v>27</v>
      </c>
      <c r="D62" s="220">
        <v>12.56</v>
      </c>
      <c r="E62" s="226" t="s">
        <v>48</v>
      </c>
      <c r="F62" s="227"/>
      <c r="G62" s="222"/>
      <c r="H62" s="223"/>
    </row>
    <row r="63" spans="2:8" ht="14.25" x14ac:dyDescent="0.2">
      <c r="B63" s="224" t="s">
        <v>115</v>
      </c>
      <c r="C63" s="229" t="s">
        <v>28</v>
      </c>
      <c r="D63" s="220">
        <v>12.56</v>
      </c>
      <c r="E63" s="226" t="s">
        <v>48</v>
      </c>
      <c r="F63" s="227"/>
      <c r="G63" s="222"/>
      <c r="H63" s="223"/>
    </row>
    <row r="64" spans="2:8" ht="14.25" x14ac:dyDescent="0.2">
      <c r="B64" s="224" t="s">
        <v>116</v>
      </c>
      <c r="C64" s="225" t="s">
        <v>29</v>
      </c>
      <c r="D64" s="220">
        <v>48.14</v>
      </c>
      <c r="E64" s="226" t="s">
        <v>38</v>
      </c>
      <c r="F64" s="227"/>
      <c r="G64" s="222"/>
      <c r="H64" s="223"/>
    </row>
    <row r="65" spans="2:13" ht="15" x14ac:dyDescent="0.2">
      <c r="B65" s="35">
        <v>3.9</v>
      </c>
      <c r="C65" s="228" t="s">
        <v>56</v>
      </c>
      <c r="D65" s="220"/>
      <c r="E65" s="226"/>
      <c r="F65" s="227"/>
      <c r="G65" s="222"/>
      <c r="H65" s="223"/>
    </row>
    <row r="66" spans="2:13" ht="42.75" x14ac:dyDescent="0.2">
      <c r="B66" s="224" t="s">
        <v>117</v>
      </c>
      <c r="C66" s="225" t="s">
        <v>30</v>
      </c>
      <c r="D66" s="220">
        <v>1</v>
      </c>
      <c r="E66" s="226" t="s">
        <v>36</v>
      </c>
      <c r="F66" s="227"/>
      <c r="G66" s="222"/>
      <c r="H66" s="223"/>
    </row>
    <row r="67" spans="2:13" ht="42.75" x14ac:dyDescent="0.2">
      <c r="B67" s="224" t="s">
        <v>118</v>
      </c>
      <c r="C67" s="225" t="s">
        <v>31</v>
      </c>
      <c r="D67" s="220">
        <v>1</v>
      </c>
      <c r="E67" s="226" t="s">
        <v>36</v>
      </c>
      <c r="F67" s="227"/>
      <c r="G67" s="222"/>
      <c r="H67" s="223"/>
    </row>
    <row r="68" spans="2:13" ht="14.25" x14ac:dyDescent="0.2">
      <c r="B68" s="224"/>
      <c r="C68" s="225"/>
      <c r="D68" s="220"/>
      <c r="E68" s="226"/>
      <c r="F68" s="227"/>
      <c r="G68" s="222"/>
      <c r="H68" s="223"/>
    </row>
    <row r="69" spans="2:13" ht="15" x14ac:dyDescent="0.2">
      <c r="B69" s="35">
        <v>3.1</v>
      </c>
      <c r="C69" s="194" t="s">
        <v>58</v>
      </c>
      <c r="D69" s="195"/>
      <c r="E69" s="211"/>
      <c r="F69" s="202"/>
      <c r="G69" s="198"/>
      <c r="H69" s="223"/>
    </row>
    <row r="70" spans="2:13" ht="38.25" x14ac:dyDescent="0.2">
      <c r="B70" s="200" t="s">
        <v>94</v>
      </c>
      <c r="C70" s="201" t="s">
        <v>88</v>
      </c>
      <c r="D70" s="213">
        <v>1</v>
      </c>
      <c r="E70" s="211" t="s">
        <v>36</v>
      </c>
      <c r="F70" s="202"/>
      <c r="G70" s="198"/>
      <c r="H70" s="223"/>
    </row>
    <row r="71" spans="2:13" ht="15" thickBot="1" x14ac:dyDescent="0.25">
      <c r="B71" s="224"/>
      <c r="C71" s="225"/>
      <c r="D71" s="220"/>
      <c r="E71" s="226"/>
      <c r="F71" s="227"/>
      <c r="G71" s="222"/>
      <c r="H71" s="223"/>
    </row>
    <row r="72" spans="2:13" ht="26.25" thickBot="1" x14ac:dyDescent="0.25">
      <c r="B72" s="253">
        <v>4</v>
      </c>
      <c r="C72" s="62" t="s">
        <v>130</v>
      </c>
      <c r="D72" s="254"/>
      <c r="E72" s="64"/>
      <c r="F72" s="65"/>
      <c r="G72" s="255"/>
      <c r="H72" s="256"/>
      <c r="J72" s="257"/>
      <c r="K72" s="258"/>
      <c r="L72" s="257"/>
      <c r="M72" s="258"/>
    </row>
    <row r="73" spans="2:13" ht="14.25" x14ac:dyDescent="0.2">
      <c r="B73" s="230">
        <v>4.0999999999999996</v>
      </c>
      <c r="C73" s="194" t="s">
        <v>40</v>
      </c>
      <c r="D73" s="195"/>
      <c r="E73" s="196"/>
      <c r="F73" s="202"/>
      <c r="G73" s="231"/>
      <c r="H73" s="223"/>
    </row>
    <row r="74" spans="2:13" ht="14.25" x14ac:dyDescent="0.2">
      <c r="B74" s="232" t="s">
        <v>177</v>
      </c>
      <c r="C74" s="201" t="s">
        <v>63</v>
      </c>
      <c r="D74" s="195">
        <v>7.77</v>
      </c>
      <c r="E74" s="195" t="s">
        <v>38</v>
      </c>
      <c r="F74" s="195"/>
      <c r="G74" s="231"/>
      <c r="H74" s="223"/>
    </row>
    <row r="75" spans="2:13" ht="14.25" x14ac:dyDescent="0.2">
      <c r="B75" s="230">
        <v>4.2</v>
      </c>
      <c r="C75" s="194" t="s">
        <v>41</v>
      </c>
      <c r="D75" s="195"/>
      <c r="E75" s="196"/>
      <c r="F75" s="202"/>
      <c r="G75" s="231"/>
      <c r="H75" s="223"/>
    </row>
    <row r="76" spans="2:13" s="1" customFormat="1" ht="24.75" customHeight="1" x14ac:dyDescent="0.2">
      <c r="B76" s="232" t="s">
        <v>178</v>
      </c>
      <c r="C76" s="201" t="s">
        <v>133</v>
      </c>
      <c r="D76" s="195">
        <v>8.32</v>
      </c>
      <c r="E76" s="195" t="s">
        <v>39</v>
      </c>
      <c r="F76" s="195"/>
      <c r="G76" s="231"/>
      <c r="H76" s="223"/>
    </row>
    <row r="77" spans="2:13" ht="14.25" x14ac:dyDescent="0.2">
      <c r="B77" s="232" t="s">
        <v>179</v>
      </c>
      <c r="C77" s="201" t="s">
        <v>135</v>
      </c>
      <c r="D77" s="195">
        <v>4.21</v>
      </c>
      <c r="E77" s="195" t="s">
        <v>39</v>
      </c>
      <c r="F77" s="195"/>
      <c r="G77" s="231"/>
      <c r="H77" s="223"/>
    </row>
    <row r="78" spans="2:13" ht="25.5" x14ac:dyDescent="0.2">
      <c r="B78" s="232" t="s">
        <v>180</v>
      </c>
      <c r="C78" s="201" t="s">
        <v>137</v>
      </c>
      <c r="D78" s="195">
        <v>2.27</v>
      </c>
      <c r="E78" s="195" t="s">
        <v>39</v>
      </c>
      <c r="F78" s="195"/>
      <c r="G78" s="231"/>
      <c r="H78" s="223"/>
    </row>
    <row r="79" spans="2:13" ht="14.25" x14ac:dyDescent="0.2">
      <c r="B79" s="230">
        <v>4.3</v>
      </c>
      <c r="C79" s="194" t="s">
        <v>44</v>
      </c>
      <c r="D79" s="195"/>
      <c r="E79" s="196"/>
      <c r="F79" s="202"/>
      <c r="G79" s="231"/>
      <c r="H79" s="223"/>
    </row>
    <row r="80" spans="2:13" ht="25.5" x14ac:dyDescent="0.2">
      <c r="B80" s="232" t="s">
        <v>181</v>
      </c>
      <c r="C80" s="201" t="s">
        <v>139</v>
      </c>
      <c r="D80" s="195">
        <v>0.65</v>
      </c>
      <c r="E80" s="195" t="s">
        <v>39</v>
      </c>
      <c r="F80" s="195"/>
      <c r="G80" s="231"/>
      <c r="H80" s="223"/>
    </row>
    <row r="81" spans="2:8" ht="25.5" x14ac:dyDescent="0.2">
      <c r="B81" s="232" t="s">
        <v>182</v>
      </c>
      <c r="C81" s="201" t="s">
        <v>141</v>
      </c>
      <c r="D81" s="195">
        <v>0.33</v>
      </c>
      <c r="E81" s="195" t="s">
        <v>39</v>
      </c>
      <c r="F81" s="195"/>
      <c r="G81" s="231"/>
      <c r="H81" s="223"/>
    </row>
    <row r="82" spans="2:8" ht="25.5" x14ac:dyDescent="0.2">
      <c r="B82" s="232" t="s">
        <v>183</v>
      </c>
      <c r="C82" s="201" t="s">
        <v>143</v>
      </c>
      <c r="D82" s="195">
        <v>0.33</v>
      </c>
      <c r="E82" s="195" t="s">
        <v>39</v>
      </c>
      <c r="F82" s="195"/>
      <c r="G82" s="231"/>
      <c r="H82" s="223"/>
    </row>
    <row r="83" spans="2:8" ht="14.25" x14ac:dyDescent="0.2">
      <c r="B83" s="232" t="s">
        <v>184</v>
      </c>
      <c r="C83" s="201" t="s">
        <v>145</v>
      </c>
      <c r="D83" s="195">
        <v>0.11</v>
      </c>
      <c r="E83" s="195" t="s">
        <v>39</v>
      </c>
      <c r="F83" s="195"/>
      <c r="G83" s="231"/>
      <c r="H83" s="223"/>
    </row>
    <row r="84" spans="2:8" ht="14.25" x14ac:dyDescent="0.2">
      <c r="B84" s="230">
        <v>4.4000000000000004</v>
      </c>
      <c r="C84" s="194" t="s">
        <v>45</v>
      </c>
      <c r="D84" s="195"/>
      <c r="E84" s="196"/>
      <c r="F84" s="202"/>
      <c r="G84" s="231"/>
      <c r="H84" s="223"/>
    </row>
    <row r="85" spans="2:8" ht="14.25" x14ac:dyDescent="0.2">
      <c r="B85" s="232" t="s">
        <v>185</v>
      </c>
      <c r="C85" s="201" t="s">
        <v>147</v>
      </c>
      <c r="D85" s="195">
        <v>8.5500000000000007</v>
      </c>
      <c r="E85" s="195" t="s">
        <v>48</v>
      </c>
      <c r="F85" s="195"/>
      <c r="G85" s="231"/>
      <c r="H85" s="223"/>
    </row>
    <row r="86" spans="2:8" ht="14.25" x14ac:dyDescent="0.2">
      <c r="B86" s="230">
        <v>4.5</v>
      </c>
      <c r="C86" s="194" t="s">
        <v>46</v>
      </c>
      <c r="D86" s="195"/>
      <c r="E86" s="196"/>
      <c r="F86" s="202"/>
      <c r="G86" s="231"/>
      <c r="H86" s="223"/>
    </row>
    <row r="87" spans="2:8" ht="14.25" x14ac:dyDescent="0.2">
      <c r="B87" s="232" t="s">
        <v>186</v>
      </c>
      <c r="C87" s="201" t="s">
        <v>21</v>
      </c>
      <c r="D87" s="195">
        <v>21.36</v>
      </c>
      <c r="E87" s="195" t="s">
        <v>38</v>
      </c>
      <c r="F87" s="195"/>
      <c r="G87" s="231"/>
      <c r="H87" s="223"/>
    </row>
    <row r="88" spans="2:8" ht="14.25" x14ac:dyDescent="0.2">
      <c r="B88" s="230">
        <v>4.5999999999999996</v>
      </c>
      <c r="C88" s="194" t="s">
        <v>47</v>
      </c>
      <c r="D88" s="195"/>
      <c r="E88" s="196"/>
      <c r="F88" s="202"/>
      <c r="G88" s="231"/>
      <c r="H88" s="223"/>
    </row>
    <row r="89" spans="2:8" ht="25.5" x14ac:dyDescent="0.2">
      <c r="B89" s="232" t="s">
        <v>187</v>
      </c>
      <c r="C89" s="201" t="s">
        <v>150</v>
      </c>
      <c r="D89" s="195">
        <v>7.66</v>
      </c>
      <c r="E89" s="195" t="s">
        <v>38</v>
      </c>
      <c r="F89" s="195"/>
      <c r="G89" s="231"/>
      <c r="H89" s="223"/>
    </row>
    <row r="90" spans="2:8" ht="14.25" x14ac:dyDescent="0.2">
      <c r="B90" s="230">
        <v>4.7</v>
      </c>
      <c r="C90" s="194" t="s">
        <v>50</v>
      </c>
      <c r="D90" s="195"/>
      <c r="E90" s="196"/>
      <c r="F90" s="202"/>
      <c r="G90" s="231"/>
      <c r="H90" s="223"/>
    </row>
    <row r="91" spans="2:8" ht="51" x14ac:dyDescent="0.2">
      <c r="B91" s="232" t="s">
        <v>188</v>
      </c>
      <c r="C91" s="201" t="s">
        <v>152</v>
      </c>
      <c r="D91" s="195">
        <v>6.44</v>
      </c>
      <c r="E91" s="195" t="s">
        <v>38</v>
      </c>
      <c r="F91" s="195"/>
      <c r="G91" s="231"/>
      <c r="H91" s="223"/>
    </row>
    <row r="92" spans="2:8" ht="38.25" x14ac:dyDescent="0.2">
      <c r="B92" s="232" t="s">
        <v>189</v>
      </c>
      <c r="C92" s="201" t="s">
        <v>154</v>
      </c>
      <c r="D92" s="195">
        <v>1.4</v>
      </c>
      <c r="E92" s="195" t="s">
        <v>38</v>
      </c>
      <c r="F92" s="195"/>
      <c r="G92" s="231"/>
      <c r="H92" s="223"/>
    </row>
    <row r="93" spans="2:8" ht="14.25" x14ac:dyDescent="0.2">
      <c r="B93" s="230">
        <v>4.8</v>
      </c>
      <c r="C93" s="194" t="s">
        <v>52</v>
      </c>
      <c r="D93" s="195"/>
      <c r="E93" s="196"/>
      <c r="F93" s="202"/>
      <c r="G93" s="231"/>
      <c r="H93" s="223"/>
    </row>
    <row r="94" spans="2:8" ht="25.5" x14ac:dyDescent="0.2">
      <c r="B94" s="232" t="s">
        <v>190</v>
      </c>
      <c r="C94" s="201" t="s">
        <v>156</v>
      </c>
      <c r="D94" s="195">
        <v>42.72</v>
      </c>
      <c r="E94" s="195" t="s">
        <v>38</v>
      </c>
      <c r="F94" s="195"/>
      <c r="G94" s="231"/>
      <c r="H94" s="223"/>
    </row>
    <row r="95" spans="2:8" ht="14.25" x14ac:dyDescent="0.2">
      <c r="B95" s="232" t="s">
        <v>191</v>
      </c>
      <c r="C95" s="201" t="s">
        <v>26</v>
      </c>
      <c r="D95" s="195">
        <v>42.72</v>
      </c>
      <c r="E95" s="195" t="s">
        <v>38</v>
      </c>
      <c r="F95" s="195"/>
      <c r="G95" s="231"/>
      <c r="H95" s="223"/>
    </row>
    <row r="96" spans="2:8" ht="14.25" x14ac:dyDescent="0.2">
      <c r="B96" s="232" t="s">
        <v>192</v>
      </c>
      <c r="C96" s="201" t="s">
        <v>158</v>
      </c>
      <c r="D96" s="195">
        <v>6.44</v>
      </c>
      <c r="E96" s="195" t="s">
        <v>38</v>
      </c>
      <c r="F96" s="195"/>
      <c r="G96" s="231"/>
      <c r="H96" s="223"/>
    </row>
    <row r="97" spans="2:8" ht="14.25" x14ac:dyDescent="0.2">
      <c r="B97" s="232" t="s">
        <v>193</v>
      </c>
      <c r="C97" s="201" t="s">
        <v>159</v>
      </c>
      <c r="D97" s="195">
        <v>6.44</v>
      </c>
      <c r="E97" s="195" t="s">
        <v>38</v>
      </c>
      <c r="F97" s="195"/>
      <c r="G97" s="231"/>
      <c r="H97" s="223"/>
    </row>
    <row r="98" spans="2:8" ht="14.25" x14ac:dyDescent="0.2">
      <c r="B98" s="232" t="s">
        <v>194</v>
      </c>
      <c r="C98" s="201" t="s">
        <v>27</v>
      </c>
      <c r="D98" s="195">
        <v>37.799999999999997</v>
      </c>
      <c r="E98" s="195" t="s">
        <v>48</v>
      </c>
      <c r="F98" s="195"/>
      <c r="G98" s="231"/>
      <c r="H98" s="223"/>
    </row>
    <row r="99" spans="2:8" ht="14.25" x14ac:dyDescent="0.2">
      <c r="B99" s="232" t="s">
        <v>195</v>
      </c>
      <c r="C99" s="201" t="s">
        <v>28</v>
      </c>
      <c r="D99" s="195">
        <v>37.799999999999997</v>
      </c>
      <c r="E99" s="195" t="s">
        <v>48</v>
      </c>
      <c r="F99" s="195"/>
      <c r="G99" s="231"/>
      <c r="H99" s="223"/>
    </row>
    <row r="100" spans="2:8" ht="38.25" x14ac:dyDescent="0.2">
      <c r="B100" s="232" t="s">
        <v>196</v>
      </c>
      <c r="C100" s="201" t="s">
        <v>160</v>
      </c>
      <c r="D100" s="195">
        <v>27</v>
      </c>
      <c r="E100" s="195" t="s">
        <v>38</v>
      </c>
      <c r="F100" s="195"/>
      <c r="G100" s="231"/>
      <c r="H100" s="223"/>
    </row>
    <row r="101" spans="2:8" ht="14.25" x14ac:dyDescent="0.2">
      <c r="B101" s="232" t="s">
        <v>197</v>
      </c>
      <c r="C101" s="201" t="s">
        <v>161</v>
      </c>
      <c r="D101" s="195">
        <v>25</v>
      </c>
      <c r="E101" s="195" t="s">
        <v>38</v>
      </c>
      <c r="F101" s="195"/>
      <c r="G101" s="231"/>
      <c r="H101" s="223"/>
    </row>
    <row r="102" spans="2:8" ht="14.25" x14ac:dyDescent="0.2">
      <c r="B102" s="230">
        <v>4.9000000000000004</v>
      </c>
      <c r="C102" s="194" t="s">
        <v>56</v>
      </c>
      <c r="D102" s="195"/>
      <c r="E102" s="196"/>
      <c r="F102" s="202"/>
      <c r="G102" s="231"/>
      <c r="H102" s="223"/>
    </row>
    <row r="103" spans="2:8" ht="51" x14ac:dyDescent="0.2">
      <c r="B103" s="232" t="s">
        <v>198</v>
      </c>
      <c r="C103" s="201" t="s">
        <v>163</v>
      </c>
      <c r="D103" s="195">
        <v>1</v>
      </c>
      <c r="E103" s="195" t="s">
        <v>36</v>
      </c>
      <c r="F103" s="195"/>
      <c r="G103" s="231"/>
      <c r="H103" s="223"/>
    </row>
    <row r="104" spans="2:8" ht="14.25" x14ac:dyDescent="0.2">
      <c r="B104" s="233">
        <v>4.0999999999999996</v>
      </c>
      <c r="C104" s="194" t="s">
        <v>57</v>
      </c>
      <c r="D104" s="195"/>
      <c r="E104" s="196"/>
      <c r="F104" s="202"/>
      <c r="G104" s="231"/>
      <c r="H104" s="223"/>
    </row>
    <row r="105" spans="2:8" ht="63.75" x14ac:dyDescent="0.2">
      <c r="B105" s="232" t="s">
        <v>199</v>
      </c>
      <c r="C105" s="201" t="s">
        <v>165</v>
      </c>
      <c r="D105" s="195">
        <v>2</v>
      </c>
      <c r="E105" s="195" t="s">
        <v>36</v>
      </c>
      <c r="F105" s="195"/>
      <c r="G105" s="231"/>
      <c r="H105" s="223"/>
    </row>
    <row r="106" spans="2:8" ht="14.25" x14ac:dyDescent="0.2">
      <c r="B106" s="233">
        <v>4.1100000000000003</v>
      </c>
      <c r="C106" s="194" t="s">
        <v>72</v>
      </c>
      <c r="D106" s="195"/>
      <c r="E106" s="196"/>
      <c r="F106" s="202"/>
      <c r="G106" s="231"/>
      <c r="H106" s="223"/>
    </row>
    <row r="107" spans="2:8" ht="14.25" x14ac:dyDescent="0.2">
      <c r="B107" s="232" t="s">
        <v>200</v>
      </c>
      <c r="C107" s="201" t="s">
        <v>167</v>
      </c>
      <c r="D107" s="195">
        <v>20</v>
      </c>
      <c r="E107" s="195" t="s">
        <v>39</v>
      </c>
      <c r="F107" s="195"/>
      <c r="G107" s="231"/>
      <c r="H107" s="223"/>
    </row>
    <row r="108" spans="2:8" ht="14.25" x14ac:dyDescent="0.2">
      <c r="B108" s="232" t="s">
        <v>201</v>
      </c>
      <c r="C108" s="201" t="s">
        <v>169</v>
      </c>
      <c r="D108" s="195">
        <v>0.72</v>
      </c>
      <c r="E108" s="195" t="s">
        <v>39</v>
      </c>
      <c r="F108" s="195"/>
      <c r="G108" s="231"/>
      <c r="H108" s="223"/>
    </row>
    <row r="109" spans="2:8" ht="14.25" x14ac:dyDescent="0.2">
      <c r="B109" s="232" t="s">
        <v>202</v>
      </c>
      <c r="C109" s="201" t="s">
        <v>170</v>
      </c>
      <c r="D109" s="195">
        <v>24.66</v>
      </c>
      <c r="E109" s="195" t="s">
        <v>48</v>
      </c>
      <c r="F109" s="195"/>
      <c r="G109" s="231"/>
      <c r="H109" s="223"/>
    </row>
    <row r="110" spans="2:8" ht="14.25" x14ac:dyDescent="0.2">
      <c r="B110" s="232" t="s">
        <v>203</v>
      </c>
      <c r="C110" s="201" t="s">
        <v>171</v>
      </c>
      <c r="D110" s="195">
        <v>1</v>
      </c>
      <c r="E110" s="195" t="s">
        <v>36</v>
      </c>
      <c r="F110" s="195"/>
      <c r="G110" s="231"/>
      <c r="H110" s="223"/>
    </row>
    <row r="111" spans="2:8" ht="14.25" x14ac:dyDescent="0.2">
      <c r="B111" s="233">
        <v>4.12</v>
      </c>
      <c r="C111" s="194" t="s">
        <v>76</v>
      </c>
      <c r="D111" s="195">
        <v>0</v>
      </c>
      <c r="E111" s="196">
        <v>0</v>
      </c>
      <c r="F111" s="202"/>
      <c r="G111" s="231"/>
      <c r="H111" s="223"/>
    </row>
    <row r="112" spans="2:8" ht="14.25" x14ac:dyDescent="0.2">
      <c r="B112" s="232" t="s">
        <v>204</v>
      </c>
      <c r="C112" s="201" t="s">
        <v>167</v>
      </c>
      <c r="D112" s="195">
        <v>3.9</v>
      </c>
      <c r="E112" s="195" t="s">
        <v>39</v>
      </c>
      <c r="F112" s="195"/>
      <c r="G112" s="231"/>
      <c r="H112" s="223"/>
    </row>
    <row r="113" spans="2:8" ht="14.25" x14ac:dyDescent="0.2">
      <c r="B113" s="232" t="s">
        <v>205</v>
      </c>
      <c r="C113" s="201" t="s">
        <v>169</v>
      </c>
      <c r="D113" s="195">
        <v>3.5</v>
      </c>
      <c r="E113" s="195" t="s">
        <v>39</v>
      </c>
      <c r="F113" s="195"/>
      <c r="G113" s="231"/>
      <c r="H113" s="223"/>
    </row>
    <row r="114" spans="2:8" ht="14.25" x14ac:dyDescent="0.2">
      <c r="B114" s="232" t="s">
        <v>206</v>
      </c>
      <c r="C114" s="201" t="s">
        <v>173</v>
      </c>
      <c r="D114" s="195">
        <v>16.27</v>
      </c>
      <c r="E114" s="195" t="s">
        <v>48</v>
      </c>
      <c r="F114" s="195"/>
      <c r="G114" s="231"/>
      <c r="H114" s="223"/>
    </row>
    <row r="115" spans="2:8" ht="14.25" x14ac:dyDescent="0.2">
      <c r="B115" s="232" t="s">
        <v>207</v>
      </c>
      <c r="C115" s="201" t="s">
        <v>174</v>
      </c>
      <c r="D115" s="195">
        <v>1</v>
      </c>
      <c r="E115" s="195" t="s">
        <v>36</v>
      </c>
      <c r="F115" s="195"/>
      <c r="G115" s="231"/>
      <c r="H115" s="223"/>
    </row>
    <row r="116" spans="2:8" ht="51" x14ac:dyDescent="0.2">
      <c r="B116" s="232"/>
      <c r="C116" s="201" t="s">
        <v>175</v>
      </c>
      <c r="D116" s="195"/>
      <c r="E116" s="195"/>
      <c r="F116" s="195"/>
      <c r="G116" s="231"/>
      <c r="H116" s="223"/>
    </row>
    <row r="117" spans="2:8" ht="14.25" x14ac:dyDescent="0.2">
      <c r="B117" s="233">
        <v>4.13</v>
      </c>
      <c r="C117" s="194" t="s">
        <v>80</v>
      </c>
      <c r="D117" s="195"/>
      <c r="E117" s="196"/>
      <c r="F117" s="202"/>
      <c r="G117" s="231"/>
      <c r="H117" s="223"/>
    </row>
    <row r="118" spans="2:8" ht="63.75" x14ac:dyDescent="0.2">
      <c r="B118" s="232" t="s">
        <v>208</v>
      </c>
      <c r="C118" s="212" t="s">
        <v>210</v>
      </c>
      <c r="D118" s="195">
        <v>1</v>
      </c>
      <c r="E118" s="195" t="s">
        <v>209</v>
      </c>
      <c r="F118" s="195"/>
      <c r="G118" s="231"/>
      <c r="H118" s="223"/>
    </row>
    <row r="119" spans="2:8" ht="14.25" x14ac:dyDescent="0.2">
      <c r="B119" s="68"/>
      <c r="C119" s="259"/>
      <c r="D119" s="98"/>
      <c r="E119" s="98"/>
      <c r="F119" s="98"/>
      <c r="G119" s="99"/>
      <c r="H119" s="53"/>
    </row>
    <row r="120" spans="2:8" ht="15" x14ac:dyDescent="0.2">
      <c r="B120" s="35">
        <v>4.41</v>
      </c>
      <c r="C120" s="194" t="s">
        <v>58</v>
      </c>
      <c r="D120" s="195"/>
      <c r="E120" s="211"/>
      <c r="F120" s="202"/>
      <c r="G120" s="198"/>
      <c r="H120" s="53"/>
    </row>
    <row r="121" spans="2:8" ht="38.25" x14ac:dyDescent="0.2">
      <c r="B121" s="200" t="s">
        <v>94</v>
      </c>
      <c r="C121" s="201" t="s">
        <v>88</v>
      </c>
      <c r="D121" s="213">
        <v>1</v>
      </c>
      <c r="E121" s="211" t="s">
        <v>36</v>
      </c>
      <c r="F121" s="202"/>
      <c r="G121" s="198"/>
      <c r="H121" s="53"/>
    </row>
    <row r="122" spans="2:8" ht="15" thickBot="1" x14ac:dyDescent="0.25">
      <c r="B122" s="234"/>
      <c r="C122" s="235"/>
      <c r="D122" s="236"/>
      <c r="E122" s="237"/>
      <c r="F122" s="238"/>
      <c r="G122" s="239"/>
      <c r="H122" s="240"/>
    </row>
    <row r="123" spans="2:8" ht="18.75" customHeight="1" x14ac:dyDescent="0.2">
      <c r="B123" s="176"/>
      <c r="C123" s="177"/>
      <c r="D123" s="178"/>
      <c r="E123" s="179"/>
      <c r="F123" s="180"/>
      <c r="G123" s="181"/>
      <c r="H123" s="182"/>
    </row>
    <row r="124" spans="2:8" ht="15" x14ac:dyDescent="0.2">
      <c r="B124" s="183"/>
      <c r="C124" s="184" t="s">
        <v>244</v>
      </c>
      <c r="D124" s="185"/>
      <c r="E124" s="186"/>
      <c r="F124" s="187"/>
      <c r="G124" s="185"/>
      <c r="H124" s="188"/>
    </row>
    <row r="125" spans="2:8" ht="15" x14ac:dyDescent="0.2">
      <c r="B125" s="183"/>
      <c r="C125" s="184" t="s">
        <v>245</v>
      </c>
      <c r="D125" s="185"/>
      <c r="E125" s="186"/>
      <c r="F125" s="187"/>
      <c r="G125" s="185"/>
      <c r="H125" s="188"/>
    </row>
    <row r="126" spans="2:8" ht="15" x14ac:dyDescent="0.2">
      <c r="B126" s="183"/>
      <c r="C126" s="184" t="s">
        <v>246</v>
      </c>
      <c r="D126" s="185"/>
      <c r="E126" s="186"/>
      <c r="F126" s="187"/>
      <c r="G126" s="185"/>
      <c r="H126" s="188"/>
    </row>
    <row r="127" spans="2:8" ht="18.75" thickBot="1" x14ac:dyDescent="0.25">
      <c r="B127" s="189"/>
      <c r="C127" s="190" t="s">
        <v>247</v>
      </c>
      <c r="D127" s="190"/>
      <c r="E127" s="190"/>
      <c r="F127" s="191"/>
      <c r="G127" s="192"/>
      <c r="H127" s="193"/>
    </row>
    <row r="316" spans="2:8" ht="28.5" customHeight="1" x14ac:dyDescent="0.2"/>
    <row r="319" spans="2:8" s="17" customFormat="1" x14ac:dyDescent="0.2">
      <c r="B319" s="14"/>
      <c r="C319" s="14"/>
      <c r="D319" s="14"/>
      <c r="E319" s="14"/>
      <c r="F319" s="16"/>
      <c r="G319" s="2"/>
      <c r="H319" s="14"/>
    </row>
    <row r="321" spans="2:8" s="17" customFormat="1" x14ac:dyDescent="0.2">
      <c r="B321" s="14"/>
      <c r="C321" s="14"/>
      <c r="D321" s="14"/>
      <c r="E321" s="14"/>
      <c r="F321" s="16"/>
      <c r="G321" s="2"/>
      <c r="H321" s="14"/>
    </row>
    <row r="322" spans="2:8" s="17" customFormat="1" hidden="1" x14ac:dyDescent="0.2">
      <c r="B322" s="14"/>
      <c r="C322" s="14"/>
      <c r="D322" s="14"/>
      <c r="E322" s="14"/>
      <c r="F322" s="16"/>
      <c r="G322" s="2"/>
      <c r="H322" s="14"/>
    </row>
    <row r="323" spans="2:8" s="17" customFormat="1" x14ac:dyDescent="0.2">
      <c r="B323" s="14"/>
      <c r="C323" s="14"/>
      <c r="D323" s="14"/>
      <c r="E323" s="14"/>
      <c r="F323" s="16"/>
      <c r="G323" s="2"/>
      <c r="H323" s="14"/>
    </row>
    <row r="324" spans="2:8" s="17" customFormat="1" hidden="1" x14ac:dyDescent="0.2">
      <c r="B324" s="14"/>
      <c r="C324" s="14"/>
      <c r="D324" s="14"/>
      <c r="E324" s="14"/>
      <c r="F324" s="16"/>
      <c r="G324" s="2"/>
      <c r="H324" s="14"/>
    </row>
    <row r="325" spans="2:8" s="17" customFormat="1" hidden="1" x14ac:dyDescent="0.2">
      <c r="B325" s="14"/>
      <c r="C325" s="14"/>
      <c r="D325" s="14"/>
      <c r="E325" s="14"/>
      <c r="F325" s="16"/>
      <c r="G325" s="2"/>
      <c r="H325" s="14"/>
    </row>
    <row r="326" spans="2:8" s="17" customFormat="1" hidden="1" x14ac:dyDescent="0.2">
      <c r="B326" s="14"/>
      <c r="C326" s="14"/>
      <c r="D326" s="14"/>
      <c r="E326" s="14"/>
      <c r="F326" s="16"/>
      <c r="G326" s="2"/>
      <c r="H326" s="14"/>
    </row>
    <row r="329" spans="2:8" ht="15.75" customHeight="1" x14ac:dyDescent="0.2"/>
    <row r="330" spans="2:8" ht="15.75" customHeight="1" x14ac:dyDescent="0.2"/>
    <row r="331" spans="2:8" ht="18.75" customHeight="1" x14ac:dyDescent="0.2"/>
    <row r="339" ht="12.75" customHeight="1" x14ac:dyDescent="0.2"/>
    <row r="340" ht="12.75" customHeight="1" x14ac:dyDescent="0.2"/>
    <row r="342" ht="18.75" customHeight="1" x14ac:dyDescent="0.2"/>
    <row r="380" ht="16.5" customHeight="1" x14ac:dyDescent="0.2"/>
  </sheetData>
  <mergeCells count="1">
    <mergeCell ref="B1:H1"/>
  </mergeCells>
  <printOptions horizontalCentered="1"/>
  <pageMargins left="0.62992125984251968" right="0.43307086614173229" top="0.82677165354330717" bottom="0.59055118110236227" header="0" footer="0"/>
  <pageSetup scale="7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Formulario</vt:lpstr>
      <vt:lpstr>PRESUPUESTO</vt:lpstr>
      <vt:lpstr>Formulario!Área_de_impresión</vt:lpstr>
      <vt:lpstr>PRESUPUESTO!Área_de_impresión</vt:lpstr>
      <vt:lpstr>Formulario!Títulos_a_imprimir</vt:lpstr>
      <vt:lpstr>PRESUPUESTO!Títulos_a_imprimir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Ing.;Ing Jovel</dc:creator>
  <cp:lastModifiedBy>Erick Nahum Pacheco Valiente</cp:lastModifiedBy>
  <cp:lastPrinted>2021-01-28T20:31:10Z</cp:lastPrinted>
  <dcterms:created xsi:type="dcterms:W3CDTF">2010-07-16T19:07:45Z</dcterms:created>
  <dcterms:modified xsi:type="dcterms:W3CDTF">2021-03-24T19:56:19Z</dcterms:modified>
</cp:coreProperties>
</file>