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-120" yWindow="-120" windowWidth="20730" windowHeight="11160" tabRatio="605"/>
  </bookViews>
  <sheets>
    <sheet name="PRESUPUESTO LAB M. EL DORADO" sheetId="9" r:id="rId1"/>
  </sheets>
  <definedNames>
    <definedName name="_xlnm.Print_Area" localSheetId="0">'PRESUPUESTO LAB M. EL DORADO'!$B$1:$H$37</definedName>
    <definedName name="_xlnm.Print_Titles" localSheetId="0">'PRESUPUESTO LAB M. EL DORADO'!$1:$4</definedName>
  </definedNames>
  <calcPr calcId="191029" iterateDelta="1E-4"/>
</workbook>
</file>

<file path=xl/calcChain.xml><?xml version="1.0" encoding="utf-8"?>
<calcChain xmlns="http://schemas.openxmlformats.org/spreadsheetml/2006/main">
  <c r="G27" i="9"/>
  <c r="G18"/>
  <c r="G17"/>
  <c r="G30" l="1"/>
  <c r="G10" l="1"/>
  <c r="G29"/>
  <c r="G25" l="1"/>
  <c r="G16" l="1"/>
  <c r="G15"/>
  <c r="G8" l="1"/>
  <c r="G9" l="1"/>
  <c r="G7"/>
  <c r="G21"/>
  <c r="H20" s="1"/>
  <c r="G13" l="1"/>
  <c r="G28" l="1"/>
  <c r="H26" s="1"/>
  <c r="G23"/>
  <c r="G24"/>
  <c r="G19"/>
  <c r="H14" s="1"/>
  <c r="H12"/>
  <c r="G11"/>
  <c r="H6" s="1"/>
  <c r="H22" l="1"/>
  <c r="H31" s="1"/>
  <c r="H32" s="1"/>
  <c r="H33" s="1"/>
</calcChain>
</file>

<file path=xl/sharedStrings.xml><?xml version="1.0" encoding="utf-8"?>
<sst xmlns="http://schemas.openxmlformats.org/spreadsheetml/2006/main" count="78" uniqueCount="64">
  <si>
    <t>PRESUPUESTO OFICIAL</t>
  </si>
  <si>
    <t>PARTIDA</t>
  </si>
  <si>
    <t>DESCRIPCIÓN</t>
  </si>
  <si>
    <t>CANTIDAD</t>
  </si>
  <si>
    <t>UNIDAD</t>
  </si>
  <si>
    <t>SUB TOTAL</t>
  </si>
  <si>
    <t>TOTAL</t>
  </si>
  <si>
    <t>COSTO PARCIAL</t>
  </si>
  <si>
    <t>Cielos</t>
  </si>
  <si>
    <t>Acabados</t>
  </si>
  <si>
    <t>Muebles (Hechura y colocación)</t>
  </si>
  <si>
    <t xml:space="preserve">TOTAL (COSTO DIRECTO + COSTO INDIRECTO + IVA) </t>
  </si>
  <si>
    <t>ADECUACION DE ESPACIOS PARA ENTOMOLOGIA</t>
  </si>
  <si>
    <t>1.1.1</t>
  </si>
  <si>
    <t>1.3.1</t>
  </si>
  <si>
    <t>1.2.1</t>
  </si>
  <si>
    <t>1.4.1</t>
  </si>
  <si>
    <t>1.5.1</t>
  </si>
  <si>
    <t>1.6.1</t>
  </si>
  <si>
    <t>Suministro y aplicación de pintura latex acrilica, tono semibrillante con dos manos (mínimo) de primera calidad sobre paredes existentes en zona de intervención, colores a definir. Incluye limpieza previa antes de aplicar el acabado indicado.</t>
  </si>
  <si>
    <t>M2</t>
  </si>
  <si>
    <t>U</t>
  </si>
  <si>
    <t>Suministro e instalción de de toma doble polarizado, grado hospitalario 20A/120V. Inclluye canalizado, alambrado,placa y demas accesorios.</t>
  </si>
  <si>
    <t>Puertas</t>
  </si>
  <si>
    <t>1.5.2</t>
  </si>
  <si>
    <t>1.1.2</t>
  </si>
  <si>
    <t>SG</t>
  </si>
  <si>
    <t>Desmontaje y desalojo de division liviana existente en botadero autorizado.</t>
  </si>
  <si>
    <t xml:space="preserve">Suministro y colocación a una cara cielo falso de tablacemento, espesor de 1/2",  fijada a bastidores metálicos de lámina galvanizada tipo pesada @ 40 cm de separación máxima, con tornillos autorroscantes con separación de 16".
</t>
  </si>
  <si>
    <t>1.3.2</t>
  </si>
  <si>
    <t>1.1.3</t>
  </si>
  <si>
    <t>1.1.4</t>
  </si>
  <si>
    <t>Piso ceramico 33x33 con pegamento sobre piso de cemento existente antideslizante y color a escoger por supervisión</t>
  </si>
  <si>
    <t>1.1.5</t>
  </si>
  <si>
    <t>Suministro y colocación de divisiones livianas con doble forro de tablacemento, espesor de 1/2",  fijada a bastidores metálicos (postes y canales) de lámina galvanizada tipo pesada @ 40 cm de separación máxima, con tornillos autorroscantes con separación de 16". Juntas ocultas con cinta de malla de fibra de vidrio. Incluye el suministro e instalación de zócalo de vinil de 7.5 cm de altura, aplicación de dos manos de pintura latex acrilica semi brillante de bajo olor. h=2.80mts</t>
  </si>
  <si>
    <t>ml</t>
  </si>
  <si>
    <t>Suministro e inatalación de puerta de aluminio y vidrio fijo de estructura de aluminio anodizado natural vidrio laminado de 6mm, tablero inferior con doble forro de lamina de aluminio, incluye: chapa mochetas, chapa de palanca, bisagras de alcayate, brazo hidraulico para cierre con velocidad ajustable y tapon de vidrio fijo con marco de aluminio.</t>
  </si>
  <si>
    <t>A/C e Instalaciones Eléctricas (Suministro e instalación)</t>
  </si>
  <si>
    <t>1.6.2</t>
  </si>
  <si>
    <t>1.6.3</t>
  </si>
  <si>
    <t>Caño porta franela de 1 1/2" de caño galvanizado tipo mediano con cuatro placas  de 0.10x0.10x3/16" empotradas a la pared con anclas, incluye los tapones en los extremos, las uniones se haran con eletrodo 6013 y tendran en las uniones un acabado autimotriz de masilla y lijado, y se aplicara anticorrosivo a dos manos y una de esmalte de linea</t>
  </si>
  <si>
    <t>Obras Preliminares</t>
  </si>
  <si>
    <t>Desmotaje  de lamparas exitentes</t>
  </si>
  <si>
    <t>Mueble M-1, mesa de trabajo, estructura y puertas y gavetas de madera  bastidor de madera de cedro forrada con plywood caobilla de 6mm de espesor por ambos lados y superficie de madera laminada y sellada 2.60 m, ancho 0.50, gabinetes de 0.30x0.60x2.40 estructura y puertas de matera, bastidor de madera de cedro de 1" de espesor, acabado en plastico laminado al exterior, solor a elegir por la supervisión y al interior acabado natural, lijado, sellado y barnizado, ademas se tiene que colocar en las puertas de los gabinetes colocar marcos de plywood laminados y vidrio de 6mm oscuro</t>
  </si>
  <si>
    <t>Mueble de trabajo M-2, longitud = 0.80 m incluirá poceta de acero inoxidable de 1.5 mm con sus accesorios,  empotrado en mueble  con estructura de madera, puertas y gavetas de madera, superficie sólida de granito de 13 o 20mm de espesor,  grifo tipo cuello de ganso metálico cromado, incluye:mechas para conexion a red hidraulica (A.P, AN.) mas cercana,  accesorios y válvula de control. Largo 0.80 m</t>
  </si>
  <si>
    <t>Suminstro e instalacion de luminaria Tipo LED de 34W, 120V</t>
  </si>
  <si>
    <t>1.6.4</t>
  </si>
  <si>
    <t>Suministro e instalacion de interruptor sencillo</t>
  </si>
  <si>
    <t>u</t>
  </si>
  <si>
    <t xml:space="preserve">Desmontaje provisional e Instalación completa y puesta en marcha de equipo de aire acondicionado tipo minisplit , tecnología inverter. </t>
  </si>
  <si>
    <t>Suministro e Instalacion de Subtablero 1F 16 ESP 4H 120/240V C/BARRA 125 A; MONTAJE EMPOTRADO</t>
  </si>
  <si>
    <t>1.3.5</t>
  </si>
  <si>
    <t xml:space="preserve">Repellos en paredes existentes donde se eliminara azulejo </t>
  </si>
  <si>
    <t>m2</t>
  </si>
  <si>
    <t>Desmontaje y desalojo de poceta existente e inhabilitar mechas de AP y AN</t>
  </si>
  <si>
    <t>Suministro e instalacion de enchape de azulejo con ceraminca 20x30cm</t>
  </si>
  <si>
    <t>Zocalo de vinil de 4" (solo en área de laboratrorio)</t>
  </si>
  <si>
    <t>PRECIO UNITARIO Incluye IVA</t>
  </si>
  <si>
    <t xml:space="preserve">MEJORA Y READECUACIÓN DE LABORATORIO DE MALARIA EN UCSF ECOS FAMILIAR EL DORADO, DEPARTAMENTO DE CHALATENANGO
</t>
  </si>
  <si>
    <r>
      <rPr>
        <b/>
        <sz val="11"/>
        <rFont val="Arial"/>
        <family val="2"/>
      </rPr>
      <t xml:space="preserve">Nota: </t>
    </r>
    <r>
      <rPr>
        <sz val="11"/>
        <rFont val="Arial"/>
        <family val="2"/>
      </rPr>
      <t>Dentro del precio unitario de cada partida se deberá tomar en cuenta Los costos Directos (material y  mano de obra ) + los costos indirectos (Utilidades, administración y fianzas) + Impuesto de IVA</t>
    </r>
  </si>
  <si>
    <t>IVA</t>
  </si>
  <si>
    <t>1.3.3</t>
  </si>
  <si>
    <t>1.3.4</t>
  </si>
  <si>
    <t>1.5.3</t>
  </si>
</sst>
</file>

<file path=xl/styles.xml><?xml version="1.0" encoding="utf-8"?>
<styleSheet xmlns="http://schemas.openxmlformats.org/spreadsheetml/2006/main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0.0"/>
    <numFmt numFmtId="166" formatCode="&quot; $&quot;#,##0.00\ ;&quot; $(&quot;#,##0.00\);&quot; $-&quot;#\ ;@\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1" fillId="0" borderId="0"/>
    <xf numFmtId="0" fontId="2" fillId="0" borderId="0"/>
    <xf numFmtId="166" fontId="3" fillId="0" borderId="0"/>
  </cellStyleXfs>
  <cellXfs count="77">
    <xf numFmtId="0" fontId="0" fillId="0" borderId="0" xfId="0"/>
    <xf numFmtId="0" fontId="3" fillId="0" borderId="0" xfId="0" applyFont="1" applyAlignment="1">
      <alignment vertical="center"/>
    </xf>
    <xf numFmtId="2" fontId="5" fillId="4" borderId="5" xfId="0" applyNumberFormat="1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4" fontId="5" fillId="4" borderId="6" xfId="2" applyFont="1" applyFill="1" applyBorder="1" applyAlignment="1">
      <alignment horizontal="center" vertical="center" wrapText="1"/>
    </xf>
    <xf numFmtId="44" fontId="5" fillId="4" borderId="7" xfId="2" applyFont="1" applyFill="1" applyBorder="1" applyAlignment="1">
      <alignment horizontal="center" vertical="center" wrapText="1"/>
    </xf>
    <xf numFmtId="1" fontId="5" fillId="4" borderId="2" xfId="0" applyNumberFormat="1" applyFont="1" applyFill="1" applyBorder="1" applyAlignment="1">
      <alignment horizontal="center" vertical="center"/>
    </xf>
    <xf numFmtId="165" fontId="5" fillId="4" borderId="3" xfId="0" applyNumberFormat="1" applyFont="1" applyFill="1" applyBorder="1" applyAlignment="1">
      <alignment horizontal="justify" vertical="center"/>
    </xf>
    <xf numFmtId="44" fontId="5" fillId="4" borderId="4" xfId="2" applyFont="1" applyFill="1" applyBorder="1" applyAlignment="1">
      <alignment horizontal="center" vertical="center"/>
    </xf>
    <xf numFmtId="165" fontId="5" fillId="3" borderId="2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justify" vertical="center" wrapText="1"/>
    </xf>
    <xf numFmtId="44" fontId="5" fillId="3" borderId="4" xfId="2" applyFont="1" applyFill="1" applyBorder="1" applyAlignment="1">
      <alignment horizontal="right" vertical="center"/>
    </xf>
    <xf numFmtId="2" fontId="6" fillId="0" borderId="2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left" vertical="center" wrapText="1" indent="1"/>
    </xf>
    <xf numFmtId="4" fontId="6" fillId="0" borderId="3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44" fontId="6" fillId="0" borderId="3" xfId="2" applyFont="1" applyFill="1" applyBorder="1" applyAlignment="1">
      <alignment horizontal="center" vertical="center" wrapText="1"/>
    </xf>
    <xf numFmtId="44" fontId="5" fillId="0" borderId="4" xfId="2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4" fontId="6" fillId="0" borderId="3" xfId="1" applyNumberFormat="1" applyFont="1" applyFill="1" applyBorder="1" applyAlignment="1">
      <alignment horizontal="center" vertical="center"/>
    </xf>
    <xf numFmtId="44" fontId="5" fillId="0" borderId="4" xfId="2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165" fontId="6" fillId="0" borderId="1" xfId="0" applyNumberFormat="1" applyFont="1" applyBorder="1" applyAlignment="1">
      <alignment horizontal="left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/>
    <xf numFmtId="0" fontId="6" fillId="0" borderId="3" xfId="0" applyFont="1" applyFill="1" applyBorder="1" applyAlignment="1">
      <alignment horizontal="justify" vertical="center" wrapText="1"/>
    </xf>
    <xf numFmtId="0" fontId="7" fillId="0" borderId="0" xfId="0" applyFont="1" applyFill="1" applyAlignment="1">
      <alignment vertical="center"/>
    </xf>
    <xf numFmtId="165" fontId="6" fillId="0" borderId="3" xfId="9" applyNumberFormat="1" applyFont="1" applyFill="1" applyBorder="1" applyAlignment="1">
      <alignment horizontal="left" vertical="center" wrapText="1" indent="1"/>
    </xf>
    <xf numFmtId="4" fontId="6" fillId="0" borderId="3" xfId="9" applyNumberFormat="1" applyFont="1" applyFill="1" applyBorder="1" applyAlignment="1">
      <alignment horizontal="center" vertical="center" wrapText="1"/>
    </xf>
    <xf numFmtId="165" fontId="6" fillId="0" borderId="3" xfId="9" applyNumberFormat="1" applyFont="1" applyFill="1" applyBorder="1" applyAlignment="1">
      <alignment horizontal="center" vertical="center"/>
    </xf>
    <xf numFmtId="2" fontId="6" fillId="0" borderId="14" xfId="0" applyNumberFormat="1" applyFont="1" applyFill="1" applyBorder="1" applyAlignment="1">
      <alignment horizontal="center" vertical="center" wrapText="1"/>
    </xf>
    <xf numFmtId="165" fontId="6" fillId="0" borderId="15" xfId="9" applyNumberFormat="1" applyFont="1" applyFill="1" applyBorder="1" applyAlignment="1">
      <alignment horizontal="left" vertical="center" wrapText="1" indent="1"/>
    </xf>
    <xf numFmtId="4" fontId="6" fillId="0" borderId="15" xfId="9" applyNumberFormat="1" applyFont="1" applyFill="1" applyBorder="1" applyAlignment="1">
      <alignment horizontal="center" vertical="center" wrapText="1"/>
    </xf>
    <xf numFmtId="165" fontId="6" fillId="0" borderId="15" xfId="9" applyNumberFormat="1" applyFont="1" applyFill="1" applyBorder="1" applyAlignment="1">
      <alignment horizontal="center" vertical="center"/>
    </xf>
    <xf numFmtId="44" fontId="5" fillId="0" borderId="16" xfId="2" applyFont="1" applyFill="1" applyBorder="1" applyAlignment="1">
      <alignment horizontal="right" vertical="center"/>
    </xf>
    <xf numFmtId="44" fontId="6" fillId="0" borderId="0" xfId="2" applyFont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justify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4" fontId="6" fillId="0" borderId="0" xfId="2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4" fontId="6" fillId="0" borderId="0" xfId="0" applyNumberFormat="1" applyFont="1" applyAlignment="1">
      <alignment vertical="center"/>
    </xf>
    <xf numFmtId="44" fontId="6" fillId="0" borderId="0" xfId="2" applyFont="1" applyAlignment="1">
      <alignment vertical="center"/>
    </xf>
    <xf numFmtId="44" fontId="9" fillId="4" borderId="20" xfId="2" applyFont="1" applyFill="1" applyBorder="1" applyAlignment="1">
      <alignment horizontal="center" vertical="center"/>
    </xf>
    <xf numFmtId="44" fontId="9" fillId="4" borderId="24" xfId="2" applyFont="1" applyFill="1" applyBorder="1" applyAlignment="1">
      <alignment horizontal="center" vertical="center"/>
    </xf>
    <xf numFmtId="44" fontId="5" fillId="4" borderId="28" xfId="2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right" vertical="center" wrapText="1"/>
    </xf>
    <xf numFmtId="165" fontId="5" fillId="4" borderId="25" xfId="0" applyNumberFormat="1" applyFont="1" applyFill="1" applyBorder="1" applyAlignment="1">
      <alignment horizontal="right" vertical="center"/>
    </xf>
    <xf numFmtId="165" fontId="5" fillId="4" borderId="26" xfId="0" applyNumberFormat="1" applyFont="1" applyFill="1" applyBorder="1" applyAlignment="1">
      <alignment horizontal="right" vertical="center"/>
    </xf>
    <xf numFmtId="165" fontId="5" fillId="4" borderId="27" xfId="0" applyNumberFormat="1" applyFont="1" applyFill="1" applyBorder="1" applyAlignment="1">
      <alignment horizontal="right" vertical="center"/>
    </xf>
    <xf numFmtId="4" fontId="5" fillId="3" borderId="3" xfId="1" applyNumberFormat="1" applyFont="1" applyFill="1" applyBorder="1" applyAlignment="1">
      <alignment horizontal="center" vertical="center"/>
    </xf>
    <xf numFmtId="1" fontId="9" fillId="4" borderId="17" xfId="0" applyNumberFormat="1" applyFont="1" applyFill="1" applyBorder="1" applyAlignment="1">
      <alignment horizontal="right" vertical="center"/>
    </xf>
    <xf numFmtId="1" fontId="9" fillId="4" borderId="18" xfId="0" applyNumberFormat="1" applyFont="1" applyFill="1" applyBorder="1" applyAlignment="1">
      <alignment horizontal="right" vertical="center"/>
    </xf>
    <xf numFmtId="1" fontId="9" fillId="4" borderId="19" xfId="0" applyNumberFormat="1" applyFont="1" applyFill="1" applyBorder="1" applyAlignment="1">
      <alignment horizontal="right" vertical="center"/>
    </xf>
    <xf numFmtId="1" fontId="9" fillId="4" borderId="21" xfId="0" applyNumberFormat="1" applyFont="1" applyFill="1" applyBorder="1" applyAlignment="1">
      <alignment horizontal="right" vertical="center"/>
    </xf>
    <xf numFmtId="1" fontId="9" fillId="4" borderId="22" xfId="0" applyNumberFormat="1" applyFont="1" applyFill="1" applyBorder="1" applyAlignment="1">
      <alignment horizontal="right" vertical="center"/>
    </xf>
    <xf numFmtId="1" fontId="9" fillId="4" borderId="23" xfId="0" applyNumberFormat="1" applyFont="1" applyFill="1" applyBorder="1" applyAlignment="1">
      <alignment horizontal="right" vertical="center"/>
    </xf>
    <xf numFmtId="0" fontId="4" fillId="2" borderId="5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44" fontId="5" fillId="4" borderId="3" xfId="2" applyFont="1" applyFill="1" applyBorder="1" applyAlignment="1">
      <alignment horizontal="right" vertical="center" wrapText="1"/>
    </xf>
    <xf numFmtId="0" fontId="4" fillId="2" borderId="9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10" xfId="0" applyNumberFormat="1" applyFont="1" applyFill="1" applyBorder="1" applyAlignment="1">
      <alignment horizontal="center" vertical="center" wrapText="1"/>
    </xf>
    <xf numFmtId="0" fontId="4" fillId="2" borderId="11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justify" vertical="justify" wrapText="1"/>
    </xf>
    <xf numFmtId="0" fontId="5" fillId="2" borderId="12" xfId="0" applyNumberFormat="1" applyFont="1" applyFill="1" applyBorder="1" applyAlignment="1">
      <alignment horizontal="justify" vertical="justify" wrapText="1"/>
    </xf>
    <xf numFmtId="0" fontId="5" fillId="2" borderId="11" xfId="0" applyNumberFormat="1" applyFont="1" applyFill="1" applyBorder="1" applyAlignment="1">
      <alignment horizontal="justify" vertical="justify" wrapText="1"/>
    </xf>
    <xf numFmtId="0" fontId="5" fillId="2" borderId="13" xfId="0" applyNumberFormat="1" applyFont="1" applyFill="1" applyBorder="1" applyAlignment="1">
      <alignment horizontal="justify" vertical="justify" wrapText="1"/>
    </xf>
  </cellXfs>
  <cellStyles count="11">
    <cellStyle name="Millares" xfId="1" builtinId="3"/>
    <cellStyle name="Millares 2" xfId="5"/>
    <cellStyle name="Millares 2 28" xfId="6"/>
    <cellStyle name="Millares 31" xfId="4"/>
    <cellStyle name="Millares 5" xfId="3"/>
    <cellStyle name="Moneda" xfId="2" builtinId="4"/>
    <cellStyle name="Moneda 2" xfId="10"/>
    <cellStyle name="Normal" xfId="0" builtinId="0"/>
    <cellStyle name="Normal 2" xfId="7"/>
    <cellStyle name="Normal 5" xfId="8"/>
    <cellStyle name="Normal_Hoja1 2" xfId="9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</xdr:row>
      <xdr:rowOff>19049</xdr:rowOff>
    </xdr:from>
    <xdr:to>
      <xdr:col>2</xdr:col>
      <xdr:colOff>1076325</xdr:colOff>
      <xdr:row>3</xdr:row>
      <xdr:rowOff>9525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74557A78-3B49-443D-9054-C6BD38F13714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2900" y="266699"/>
          <a:ext cx="1733550" cy="733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37"/>
  <sheetViews>
    <sheetView tabSelected="1" zoomScale="90" zoomScaleNormal="90" zoomScaleSheetLayoutView="90" workbookViewId="0">
      <selection activeCell="B1" sqref="B1:H1"/>
    </sheetView>
  </sheetViews>
  <sheetFormatPr baseColWidth="10" defaultColWidth="11.42578125" defaultRowHeight="14.25"/>
  <cols>
    <col min="1" max="1" width="4.7109375" style="1" customWidth="1"/>
    <col min="2" max="2" width="10.28515625" style="46" customWidth="1"/>
    <col min="3" max="3" width="49.85546875" style="47" customWidth="1"/>
    <col min="4" max="4" width="13" style="48" customWidth="1"/>
    <col min="5" max="5" width="11.28515625" style="46" customWidth="1"/>
    <col min="6" max="7" width="15.28515625" style="49" customWidth="1"/>
    <col min="8" max="8" width="15.7109375" style="49" customWidth="1"/>
    <col min="9" max="9" width="12.28515625" style="1" customWidth="1"/>
    <col min="10" max="16384" width="11.42578125" style="1"/>
  </cols>
  <sheetData>
    <row r="1" spans="2:8" ht="19.5" customHeight="1">
      <c r="B1" s="65" t="s">
        <v>0</v>
      </c>
      <c r="C1" s="66"/>
      <c r="D1" s="66"/>
      <c r="E1" s="66"/>
      <c r="F1" s="66"/>
      <c r="G1" s="66"/>
      <c r="H1" s="67"/>
    </row>
    <row r="2" spans="2:8" ht="36.6" customHeight="1">
      <c r="B2" s="69"/>
      <c r="C2" s="70"/>
      <c r="D2" s="73" t="s">
        <v>58</v>
      </c>
      <c r="E2" s="73"/>
      <c r="F2" s="73"/>
      <c r="G2" s="73"/>
      <c r="H2" s="74"/>
    </row>
    <row r="3" spans="2:8" ht="22.5" customHeight="1">
      <c r="B3" s="71"/>
      <c r="C3" s="72"/>
      <c r="D3" s="75"/>
      <c r="E3" s="75"/>
      <c r="F3" s="75"/>
      <c r="G3" s="75"/>
      <c r="H3" s="76"/>
    </row>
    <row r="4" spans="2:8" ht="48.75" customHeight="1">
      <c r="B4" s="2" t="s">
        <v>1</v>
      </c>
      <c r="C4" s="3" t="s">
        <v>2</v>
      </c>
      <c r="D4" s="4" t="s">
        <v>3</v>
      </c>
      <c r="E4" s="3" t="s">
        <v>4</v>
      </c>
      <c r="F4" s="5" t="s">
        <v>57</v>
      </c>
      <c r="G4" s="5" t="s">
        <v>5</v>
      </c>
      <c r="H4" s="6" t="s">
        <v>6</v>
      </c>
    </row>
    <row r="5" spans="2:8" ht="33.75" customHeight="1">
      <c r="B5" s="7">
        <v>1</v>
      </c>
      <c r="C5" s="8" t="s">
        <v>12</v>
      </c>
      <c r="D5" s="68" t="s">
        <v>7</v>
      </c>
      <c r="E5" s="68"/>
      <c r="F5" s="68"/>
      <c r="G5" s="68"/>
      <c r="H5" s="9"/>
    </row>
    <row r="6" spans="2:8" ht="23.25" customHeight="1">
      <c r="B6" s="10">
        <v>1.1000000000000001</v>
      </c>
      <c r="C6" s="11" t="s">
        <v>41</v>
      </c>
      <c r="D6" s="58"/>
      <c r="E6" s="58"/>
      <c r="F6" s="58"/>
      <c r="G6" s="58"/>
      <c r="H6" s="12">
        <f>SUM(G7:G11)</f>
        <v>0</v>
      </c>
    </row>
    <row r="7" spans="2:8" ht="63.6" customHeight="1">
      <c r="B7" s="13" t="s">
        <v>13</v>
      </c>
      <c r="C7" s="14" t="s">
        <v>27</v>
      </c>
      <c r="D7" s="15">
        <v>1</v>
      </c>
      <c r="E7" s="16" t="s">
        <v>26</v>
      </c>
      <c r="F7" s="17"/>
      <c r="G7" s="17">
        <f>SUM(D7*F7)</f>
        <v>0</v>
      </c>
      <c r="H7" s="18"/>
    </row>
    <row r="8" spans="2:8" ht="63.6" customHeight="1">
      <c r="B8" s="13" t="s">
        <v>25</v>
      </c>
      <c r="C8" s="14" t="s">
        <v>54</v>
      </c>
      <c r="D8" s="15">
        <v>1</v>
      </c>
      <c r="E8" s="16" t="s">
        <v>26</v>
      </c>
      <c r="F8" s="17"/>
      <c r="G8" s="17">
        <f>SUM(D8*F8)</f>
        <v>0</v>
      </c>
      <c r="H8" s="18"/>
    </row>
    <row r="9" spans="2:8" ht="63.6" customHeight="1">
      <c r="B9" s="13" t="s">
        <v>30</v>
      </c>
      <c r="C9" s="14" t="s">
        <v>42</v>
      </c>
      <c r="D9" s="15">
        <v>1</v>
      </c>
      <c r="E9" s="16" t="s">
        <v>26</v>
      </c>
      <c r="F9" s="17"/>
      <c r="G9" s="17">
        <f>SUM(D9*F9)</f>
        <v>0</v>
      </c>
      <c r="H9" s="18"/>
    </row>
    <row r="10" spans="2:8" ht="63.6" customHeight="1">
      <c r="B10" s="13" t="s">
        <v>31</v>
      </c>
      <c r="C10" s="14" t="s">
        <v>49</v>
      </c>
      <c r="D10" s="15">
        <v>1</v>
      </c>
      <c r="E10" s="16" t="s">
        <v>26</v>
      </c>
      <c r="F10" s="17"/>
      <c r="G10" s="17">
        <f>SUM(D10*F10)</f>
        <v>0</v>
      </c>
      <c r="H10" s="18"/>
    </row>
    <row r="11" spans="2:8" ht="150.75" customHeight="1">
      <c r="B11" s="13" t="s">
        <v>33</v>
      </c>
      <c r="C11" s="14" t="s">
        <v>34</v>
      </c>
      <c r="D11" s="15">
        <v>1</v>
      </c>
      <c r="E11" s="16" t="s">
        <v>20</v>
      </c>
      <c r="F11" s="17"/>
      <c r="G11" s="17">
        <f>SUM(D11*F11)</f>
        <v>0</v>
      </c>
      <c r="H11" s="18"/>
    </row>
    <row r="12" spans="2:8" ht="23.25" customHeight="1">
      <c r="B12" s="10">
        <v>1.2</v>
      </c>
      <c r="C12" s="11" t="s">
        <v>8</v>
      </c>
      <c r="D12" s="58"/>
      <c r="E12" s="58"/>
      <c r="F12" s="58"/>
      <c r="G12" s="58"/>
      <c r="H12" s="12">
        <f>SUM(G13:G13)</f>
        <v>0</v>
      </c>
    </row>
    <row r="13" spans="2:8" ht="84.75" customHeight="1">
      <c r="B13" s="13" t="s">
        <v>15</v>
      </c>
      <c r="C13" s="14" t="s">
        <v>28</v>
      </c>
      <c r="D13" s="15">
        <v>11.46</v>
      </c>
      <c r="E13" s="16" t="s">
        <v>20</v>
      </c>
      <c r="F13" s="17"/>
      <c r="G13" s="17">
        <f>SUM(D13*F13)</f>
        <v>0</v>
      </c>
      <c r="H13" s="18"/>
    </row>
    <row r="14" spans="2:8" ht="22.5" customHeight="1">
      <c r="B14" s="10">
        <v>1.3</v>
      </c>
      <c r="C14" s="11" t="s">
        <v>9</v>
      </c>
      <c r="D14" s="58"/>
      <c r="E14" s="58"/>
      <c r="F14" s="58"/>
      <c r="G14" s="58"/>
      <c r="H14" s="12">
        <f>SUM(G15:G19)</f>
        <v>0</v>
      </c>
    </row>
    <row r="15" spans="2:8" s="23" customFormat="1" ht="42.75">
      <c r="B15" s="19" t="s">
        <v>14</v>
      </c>
      <c r="C15" s="20" t="s">
        <v>32</v>
      </c>
      <c r="D15" s="21">
        <v>11.46</v>
      </c>
      <c r="E15" s="21" t="s">
        <v>20</v>
      </c>
      <c r="F15" s="17"/>
      <c r="G15" s="17">
        <f>SUM(D15*F15)</f>
        <v>0</v>
      </c>
      <c r="H15" s="22"/>
    </row>
    <row r="16" spans="2:8" s="23" customFormat="1" ht="15">
      <c r="B16" s="19" t="s">
        <v>29</v>
      </c>
      <c r="C16" s="20" t="s">
        <v>56</v>
      </c>
      <c r="D16" s="21">
        <v>12.7</v>
      </c>
      <c r="E16" s="21" t="s">
        <v>35</v>
      </c>
      <c r="F16" s="17"/>
      <c r="G16" s="17">
        <f>SUM(D16*F16)</f>
        <v>0</v>
      </c>
      <c r="H16" s="22"/>
    </row>
    <row r="17" spans="2:9" s="23" customFormat="1" ht="28.5">
      <c r="B17" s="19" t="s">
        <v>61</v>
      </c>
      <c r="C17" s="20" t="s">
        <v>52</v>
      </c>
      <c r="D17" s="21">
        <v>20.32</v>
      </c>
      <c r="E17" s="21" t="s">
        <v>53</v>
      </c>
      <c r="F17" s="17"/>
      <c r="G17" s="17">
        <f>SUM(D17*F17)</f>
        <v>0</v>
      </c>
      <c r="H17" s="22"/>
    </row>
    <row r="18" spans="2:9" s="23" customFormat="1" ht="28.5">
      <c r="B18" s="19" t="s">
        <v>62</v>
      </c>
      <c r="C18" s="20" t="s">
        <v>55</v>
      </c>
      <c r="D18" s="21">
        <v>0.6</v>
      </c>
      <c r="E18" s="21" t="s">
        <v>53</v>
      </c>
      <c r="F18" s="17"/>
      <c r="G18" s="17">
        <f>SUM(D18*F18)</f>
        <v>0</v>
      </c>
      <c r="H18" s="22"/>
    </row>
    <row r="19" spans="2:9" ht="102" customHeight="1">
      <c r="B19" s="19" t="s">
        <v>51</v>
      </c>
      <c r="C19" s="14" t="s">
        <v>19</v>
      </c>
      <c r="D19" s="15">
        <v>30.81</v>
      </c>
      <c r="E19" s="16" t="s">
        <v>20</v>
      </c>
      <c r="F19" s="17"/>
      <c r="G19" s="17">
        <f>SUM(D19*F19)</f>
        <v>0</v>
      </c>
      <c r="H19" s="18"/>
    </row>
    <row r="20" spans="2:9" ht="20.25" customHeight="1">
      <c r="B20" s="10">
        <v>1.4</v>
      </c>
      <c r="C20" s="11" t="s">
        <v>23</v>
      </c>
      <c r="D20" s="58"/>
      <c r="E20" s="58"/>
      <c r="F20" s="58"/>
      <c r="G20" s="58"/>
      <c r="H20" s="12">
        <f>SUM(G21:G21)</f>
        <v>0</v>
      </c>
    </row>
    <row r="21" spans="2:9" ht="99.75">
      <c r="B21" s="13" t="s">
        <v>16</v>
      </c>
      <c r="C21" s="24" t="s">
        <v>36</v>
      </c>
      <c r="D21" s="15">
        <v>1</v>
      </c>
      <c r="E21" s="16" t="s">
        <v>21</v>
      </c>
      <c r="F21" s="17"/>
      <c r="G21" s="17">
        <f>SUM(D21*F21)</f>
        <v>0</v>
      </c>
      <c r="H21" s="18"/>
    </row>
    <row r="22" spans="2:9" ht="22.5" customHeight="1">
      <c r="B22" s="10">
        <v>1.5</v>
      </c>
      <c r="C22" s="11" t="s">
        <v>10</v>
      </c>
      <c r="D22" s="58"/>
      <c r="E22" s="58"/>
      <c r="F22" s="58"/>
      <c r="G22" s="58"/>
      <c r="H22" s="12">
        <f>SUM(G23:G25)</f>
        <v>0</v>
      </c>
    </row>
    <row r="23" spans="2:9" s="28" customFormat="1" ht="185.25">
      <c r="B23" s="13" t="s">
        <v>17</v>
      </c>
      <c r="C23" s="14" t="s">
        <v>43</v>
      </c>
      <c r="D23" s="25">
        <v>1</v>
      </c>
      <c r="E23" s="26" t="s">
        <v>21</v>
      </c>
      <c r="F23" s="17"/>
      <c r="G23" s="17">
        <f>SUM(D23*F23)</f>
        <v>0</v>
      </c>
      <c r="H23" s="18"/>
      <c r="I23" s="27"/>
    </row>
    <row r="24" spans="2:9" s="28" customFormat="1" ht="143.44999999999999" customHeight="1">
      <c r="B24" s="13" t="s">
        <v>24</v>
      </c>
      <c r="C24" s="14" t="s">
        <v>44</v>
      </c>
      <c r="D24" s="25">
        <v>1</v>
      </c>
      <c r="E24" s="26" t="s">
        <v>21</v>
      </c>
      <c r="F24" s="17"/>
      <c r="G24" s="17">
        <f>SUM(D24*F24)</f>
        <v>0</v>
      </c>
      <c r="H24" s="18"/>
      <c r="I24" s="27"/>
    </row>
    <row r="25" spans="2:9" s="28" customFormat="1" ht="143.44999999999999" customHeight="1">
      <c r="B25" s="13" t="s">
        <v>63</v>
      </c>
      <c r="C25" s="14" t="s">
        <v>40</v>
      </c>
      <c r="D25" s="25">
        <v>4.8</v>
      </c>
      <c r="E25" s="26" t="s">
        <v>35</v>
      </c>
      <c r="F25" s="17"/>
      <c r="G25" s="17">
        <f>SUM(D25*F25)</f>
        <v>0</v>
      </c>
      <c r="H25" s="18"/>
      <c r="I25" s="27"/>
    </row>
    <row r="26" spans="2:9" s="28" customFormat="1" ht="30.75" customHeight="1">
      <c r="B26" s="10">
        <v>1.6</v>
      </c>
      <c r="C26" s="11" t="s">
        <v>37</v>
      </c>
      <c r="D26" s="58"/>
      <c r="E26" s="58"/>
      <c r="F26" s="58"/>
      <c r="G26" s="58"/>
      <c r="H26" s="12">
        <f>SUM(G27:G30)</f>
        <v>0</v>
      </c>
      <c r="I26" s="27"/>
    </row>
    <row r="27" spans="2:9" s="28" customFormat="1" ht="30.75" customHeight="1">
      <c r="B27" s="19" t="s">
        <v>18</v>
      </c>
      <c r="C27" s="29" t="s">
        <v>45</v>
      </c>
      <c r="D27" s="21">
        <v>2</v>
      </c>
      <c r="E27" s="21" t="s">
        <v>21</v>
      </c>
      <c r="F27" s="17"/>
      <c r="G27" s="17">
        <f>SUM(D27*F27)</f>
        <v>0</v>
      </c>
      <c r="H27" s="22"/>
      <c r="I27" s="30"/>
    </row>
    <row r="28" spans="2:9" s="28" customFormat="1" ht="71.25" customHeight="1">
      <c r="B28" s="13" t="s">
        <v>38</v>
      </c>
      <c r="C28" s="31" t="s">
        <v>22</v>
      </c>
      <c r="D28" s="32">
        <v>5</v>
      </c>
      <c r="E28" s="33" t="s">
        <v>21</v>
      </c>
      <c r="F28" s="17"/>
      <c r="G28" s="17">
        <f>SUM(D28*F28)</f>
        <v>0</v>
      </c>
      <c r="H28" s="22"/>
      <c r="I28" s="27"/>
    </row>
    <row r="29" spans="2:9" s="28" customFormat="1" ht="71.25" customHeight="1">
      <c r="B29" s="13" t="s">
        <v>39</v>
      </c>
      <c r="C29" s="31" t="s">
        <v>47</v>
      </c>
      <c r="D29" s="32">
        <v>1</v>
      </c>
      <c r="E29" s="33" t="s">
        <v>48</v>
      </c>
      <c r="F29" s="17"/>
      <c r="G29" s="17">
        <f>SUM(D29*F29)</f>
        <v>0</v>
      </c>
      <c r="H29" s="22"/>
      <c r="I29" s="27"/>
    </row>
    <row r="30" spans="2:9" s="28" customFormat="1" ht="71.25" customHeight="1" thickBot="1">
      <c r="B30" s="34" t="s">
        <v>46</v>
      </c>
      <c r="C30" s="35" t="s">
        <v>50</v>
      </c>
      <c r="D30" s="36">
        <v>1</v>
      </c>
      <c r="E30" s="37" t="s">
        <v>48</v>
      </c>
      <c r="F30" s="17"/>
      <c r="G30" s="17">
        <f>SUM(D30*F30)</f>
        <v>0</v>
      </c>
      <c r="H30" s="38"/>
      <c r="I30" s="27"/>
    </row>
    <row r="31" spans="2:9" ht="22.5" customHeight="1">
      <c r="B31" s="55" t="s">
        <v>11</v>
      </c>
      <c r="C31" s="56"/>
      <c r="D31" s="56"/>
      <c r="E31" s="56"/>
      <c r="F31" s="56"/>
      <c r="G31" s="57"/>
      <c r="H31" s="52">
        <f>SUM(H6+H12+H14+H22+H26+H20)</f>
        <v>0</v>
      </c>
    </row>
    <row r="32" spans="2:9" ht="22.5" customHeight="1">
      <c r="B32" s="59" t="s">
        <v>60</v>
      </c>
      <c r="C32" s="60"/>
      <c r="D32" s="60"/>
      <c r="E32" s="60"/>
      <c r="F32" s="60"/>
      <c r="G32" s="61"/>
      <c r="H32" s="50">
        <f>H31*0.13</f>
        <v>0</v>
      </c>
    </row>
    <row r="33" spans="2:8" ht="22.5" customHeight="1" thickBot="1">
      <c r="B33" s="62" t="s">
        <v>11</v>
      </c>
      <c r="C33" s="63"/>
      <c r="D33" s="63"/>
      <c r="E33" s="63"/>
      <c r="F33" s="63"/>
      <c r="G33" s="64"/>
      <c r="H33" s="51">
        <f>H31+H32</f>
        <v>0</v>
      </c>
    </row>
    <row r="34" spans="2:8" ht="22.5" customHeight="1">
      <c r="B34" s="40"/>
      <c r="C34" s="41"/>
      <c r="D34" s="42"/>
      <c r="E34" s="43"/>
      <c r="F34" s="39"/>
      <c r="G34" s="39"/>
      <c r="H34" s="39"/>
    </row>
    <row r="35" spans="2:8" ht="51.75" customHeight="1">
      <c r="B35" s="53" t="s">
        <v>59</v>
      </c>
      <c r="C35" s="53"/>
      <c r="D35" s="53"/>
      <c r="E35" s="53"/>
      <c r="F35" s="53"/>
      <c r="G35" s="53"/>
      <c r="H35" s="53"/>
    </row>
    <row r="36" spans="2:8" ht="36" customHeight="1">
      <c r="B36" s="44"/>
      <c r="C36" s="44"/>
      <c r="D36" s="44"/>
      <c r="E36" s="44"/>
      <c r="F36" s="54"/>
      <c r="G36" s="54"/>
      <c r="H36" s="45"/>
    </row>
    <row r="37" spans="2:8">
      <c r="B37" s="40"/>
      <c r="C37" s="41"/>
      <c r="D37" s="42"/>
      <c r="E37" s="43"/>
      <c r="F37" s="39"/>
      <c r="G37" s="39"/>
      <c r="H37" s="39"/>
    </row>
  </sheetData>
  <mergeCells count="15">
    <mergeCell ref="D12:G12"/>
    <mergeCell ref="B1:H1"/>
    <mergeCell ref="D5:G5"/>
    <mergeCell ref="D6:G6"/>
    <mergeCell ref="B2:C3"/>
    <mergeCell ref="D2:H3"/>
    <mergeCell ref="B35:H35"/>
    <mergeCell ref="F36:G36"/>
    <mergeCell ref="B31:G31"/>
    <mergeCell ref="D14:G14"/>
    <mergeCell ref="D22:G22"/>
    <mergeCell ref="D26:G26"/>
    <mergeCell ref="D20:G20"/>
    <mergeCell ref="B32:G32"/>
    <mergeCell ref="B33:G33"/>
  </mergeCells>
  <printOptions horizontalCentered="1"/>
  <pageMargins left="0.23622047244094491" right="0.23622047244094491" top="0.43307086614173229" bottom="0.47244094488188981" header="0" footer="0.23622047244094491"/>
  <pageSetup scale="7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PRESUPUESTO LAB M. EL DORADO</vt:lpstr>
      <vt:lpstr>'PRESUPUESTO LAB M. EL DORADO'!Área_de_impresión</vt:lpstr>
      <vt:lpstr>'PRESUPUESTO LAB M. EL DORADO'!Títulos_a_imprimir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2021-03-05T20:41:05Z</dcterms:modified>
</cp:coreProperties>
</file>