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0" yWindow="0" windowWidth="20490" windowHeight="6750" tabRatio="605"/>
  </bookViews>
  <sheets>
    <sheet name="PRESUPUESTO " sheetId="20" r:id="rId1"/>
  </sheets>
  <externalReferences>
    <externalReference r:id="rId2"/>
  </externalReferences>
  <definedNames>
    <definedName name="__xlfn.BAHTTEXT" hidden="1">#NAME?</definedName>
    <definedName name="_Key1" localSheetId="0" hidden="1">[1]INSUMO_MAQUINARIA!#REF!</definedName>
    <definedName name="_Key1" hidden="1">[1]INSUMO_MAQUINARIA!#REF!</definedName>
    <definedName name="_Order1" hidden="1">0</definedName>
    <definedName name="_Order2" hidden="1">0</definedName>
    <definedName name="_xlnm.Print_Area" localSheetId="0">'PRESUPUESTO '!$C$2:$J$68</definedName>
    <definedName name="GAMEZ" localSheetId="0" hidden="1">{"'TABLAS GRAFICAS'!$B$51:$B$62","'GRAFICOS'!$A$45"}</definedName>
    <definedName name="GAMEZ" hidden="1">{"'TABLAS GRAFICAS'!$B$51:$B$62","'GRAFICOS'!$A$45"}</definedName>
    <definedName name="HTML_CodePage" hidden="1">1252</definedName>
    <definedName name="HTML_Control" localSheetId="0" hidden="1">{"'TABLAS GRAFICAS'!$B$51:$B$62","'GRAFICOS'!$A$45"}</definedName>
    <definedName name="HTML_Control" hidden="1">{"'TABLAS GRAFICAS'!$B$51:$B$62","'GRAFICOS'!$A$45"}</definedName>
    <definedName name="HTML_Description" hidden="1">""</definedName>
    <definedName name="HTML_Email" hidden="1">""</definedName>
    <definedName name="HTML_Header" hidden="1">"GRAFICOS"</definedName>
    <definedName name="HTML_LastUpdate" hidden="1">"11/26/97"</definedName>
    <definedName name="HTML_LineAfter" hidden="1">TRUE</definedName>
    <definedName name="HTML_LineBefore" hidden="1">TRUE</definedName>
    <definedName name="HTML_Name" hidden="1">"Mapeo Digital"</definedName>
    <definedName name="HTML_OBDlg2" hidden="1">TRUE</definedName>
    <definedName name="HTML_OBDlg4" hidden="1">TRUE</definedName>
    <definedName name="HTML_OS" hidden="1">0</definedName>
    <definedName name="HTML_PathFile" hidden="1">"C:\aplicaciones\HTML.htm"</definedName>
    <definedName name="HTML_Title" hidden="1">"ESTADISTICO"</definedName>
    <definedName name="OK" localSheetId="0" hidden="1">{"'TABLAS GRAFICAS'!$B$51:$B$62","'GRAFICOS'!$A$45"}</definedName>
    <definedName name="OK" hidden="1">{"'TABLAS GRAFICAS'!$B$51:$B$62","'GRAFICOS'!$A$45"}</definedName>
    <definedName name="_xlnm.Print_Titles" localSheetId="0">'PRESUPUESTO '!$2:$6</definedName>
  </definedNames>
  <calcPr calcId="162913"/>
</workbook>
</file>

<file path=xl/calcChain.xml><?xml version="1.0" encoding="utf-8"?>
<calcChain xmlns="http://schemas.openxmlformats.org/spreadsheetml/2006/main">
  <c r="I49" i="20" l="1"/>
  <c r="I65" i="20" l="1"/>
  <c r="I64" i="20"/>
  <c r="I63" i="20" l="1"/>
  <c r="I62" i="20"/>
  <c r="I61" i="20" l="1"/>
  <c r="I60" i="20"/>
  <c r="I59" i="20"/>
  <c r="I58" i="20"/>
  <c r="I57" i="20"/>
  <c r="I56" i="20"/>
  <c r="I55" i="20"/>
  <c r="I54" i="20"/>
  <c r="I53" i="20"/>
  <c r="I52" i="20"/>
  <c r="I51" i="20" l="1"/>
  <c r="I48" i="20"/>
  <c r="I47" i="20"/>
  <c r="I46" i="20"/>
  <c r="I45" i="20"/>
  <c r="I44" i="20"/>
  <c r="I43" i="20"/>
  <c r="I42" i="20"/>
  <c r="I41" i="20"/>
  <c r="I40" i="20"/>
  <c r="I39" i="20"/>
  <c r="I38" i="20"/>
  <c r="I37" i="20"/>
  <c r="I36" i="20"/>
  <c r="I35" i="20"/>
  <c r="I34" i="20"/>
  <c r="I33" i="20"/>
  <c r="I32" i="20"/>
  <c r="I31" i="20"/>
  <c r="I30" i="20" l="1"/>
  <c r="I26" i="20"/>
  <c r="I20" i="20"/>
  <c r="I25" i="20" l="1"/>
  <c r="I27" i="20"/>
  <c r="I28" i="20"/>
  <c r="I21" i="20" l="1"/>
  <c r="I22" i="20"/>
  <c r="I23" i="20"/>
  <c r="I24" i="20"/>
  <c r="I18" i="20" l="1"/>
  <c r="I19" i="20"/>
  <c r="I16" i="20"/>
  <c r="I17" i="20"/>
  <c r="I8" i="20" l="1"/>
  <c r="I15" i="20" l="1"/>
  <c r="I14" i="20"/>
  <c r="I12" i="20"/>
  <c r="I10" i="20" l="1"/>
  <c r="I9" i="20" l="1"/>
  <c r="I11" i="20"/>
  <c r="I13" i="20"/>
  <c r="I7" i="20" l="1"/>
  <c r="I67" i="20" s="1"/>
</calcChain>
</file>

<file path=xl/sharedStrings.xml><?xml version="1.0" encoding="utf-8"?>
<sst xmlns="http://schemas.openxmlformats.org/spreadsheetml/2006/main" count="122" uniqueCount="68">
  <si>
    <t>PARTIDA</t>
  </si>
  <si>
    <t>DESCRIPCIÓN</t>
  </si>
  <si>
    <t>CANTIDAD</t>
  </si>
  <si>
    <t>PRECIO UNITARIO</t>
  </si>
  <si>
    <t>TOTAL</t>
  </si>
  <si>
    <t>M2</t>
  </si>
  <si>
    <t>COSTO TOTAL DEL PROYECTO; INCLUYE COSTO DIRECTO, COSTO INDIRECTO E IVA</t>
  </si>
  <si>
    <t>UNIDAD</t>
  </si>
  <si>
    <t>SG</t>
  </si>
  <si>
    <t>Elaboración de arte con vinil en paredes, arte dado por propietario.</t>
  </si>
  <si>
    <t>Suministro y colocación de pintura de línea base latex y colores a dar por propietario.</t>
  </si>
  <si>
    <t>Desmontaje de ventana de vidrio, incluyendo perfileria y el desalojo. Área de 1.00 m2</t>
  </si>
  <si>
    <t>Reparación de hueco por retiro de ventana, incluye la colocación de tabla yeso y sujeción, además del pasteado. Área de 1.00 m2</t>
  </si>
  <si>
    <t>Desmontaje de enchape, incluye desalojo. Área de 1.50 m2</t>
  </si>
  <si>
    <t>Reparación de división liviana de tablayeso por desmontaje de enchape, incluye colocación de zócalo. Área de 1.50 m2</t>
  </si>
  <si>
    <t>Suministro e instalación de división perfiles 3 5/8" de lámina galvanizada #26 tipo pesado, forro con paneles de yeso de 1/2" de espesor, pasteada, lijada y pintada.</t>
  </si>
  <si>
    <t>U</t>
  </si>
  <si>
    <t>Suministro e instalación de bomba de condensado con tanque de recolección de 1 galón, incluyendo accesorios detallado en planos.</t>
  </si>
  <si>
    <t>Suministro e instalación de Tomacorriente doble tipo industrial, polarizado, cuerpo entero, configuración NEMA 5-15R, 3 hilos, 15 A, 125 V, de nylon extrafuerte, resistente al alto impacto, color marfil, placa de acero Inoxidable, caja rectangular de 4"X2", de hierro galvanizado pesada (incluye alambrado, canalización y polarización).</t>
  </si>
  <si>
    <t>Suministro e instalación de tuberías verticales y aéreas para drenaje de lavatrasto, incluye manguera plástica de 3/4”, tubería de PVC de 1 1/4” y accesorios detallado en plano, así como elementos de sujeción.</t>
  </si>
  <si>
    <t>Suministro e instalación de tubería de HoGo de 3/4” para suministro de agua potable, incluye accesorios detallado en plano, así como elementos de sujeción..</t>
  </si>
  <si>
    <t xml:space="preserve">Instalación de equipo de aire acondicionado, incluye tuberías, alimentación y protección eléctrica, drenaje y todos los elementos necesarios para su correcta instalación y funcionamiento. El equipo sera proporcionado por MINSAL, equipo tipo minisplit de 18,000 BTU. Se deberá construir una base de concreto para el condensador. </t>
  </si>
  <si>
    <t>Desmontaje de interruptor y tomacorriente, incluye reparación de la división de tabla yeso</t>
  </si>
  <si>
    <t>Instalación de cambiador para bebé. Cambiador suministrado por MINSAL. Se deberá ubicación de perfiles para instalación de cambiador de bebe; incluye apertura en división liviana, colocación de refuerzo (si es necesario), resane y pintura.</t>
  </si>
  <si>
    <t>Suministro e instalación de Cortina Antibacterial, incluyendo barra de acero inoxidable de 2" y argollas de acero inoxidable.</t>
  </si>
  <si>
    <t>Instalación de mueble con lavatrasto, ademas de griferia; ambos elementos proporcionado por MINSAL.</t>
  </si>
  <si>
    <t>Interruptor sencillo con terminal de conexión a tierra, 15 A, 120/277 V,) y carcasa termoplástica resistente al alto Impacto, color marfil, placa de acero Inoxidable (de un agujero), caja rectangular de 4"X2" de hierro galvanizado pesada. Incluye canalización y alambrado a la luminaria existente.</t>
  </si>
  <si>
    <t>Instalación de Dispensador de toallas de papel. El dispensador será proporcionado por MINSAL.</t>
  </si>
  <si>
    <t>Suministro e instalación de tuberías de abasto flexible, acero inoxidable de 1/2" de diámetro y de válvula de control de 1/2".</t>
  </si>
  <si>
    <t>Desmontaje de tomacorriente doble y recolocación, incluyendo el resane de la división liviana.</t>
  </si>
  <si>
    <t>Suministro e Instalación de dispensador de jabón líquido de acero inoxidable, rellenable.</t>
  </si>
  <si>
    <t>Desmontaje de las estaciones de trabajo actuales, incluyendo las instalaciones eléctricas y de datos.</t>
  </si>
  <si>
    <t>Desmontaje y reubicación de detectores de humo</t>
  </si>
  <si>
    <t>Reubicación de luminarias existente.</t>
  </si>
  <si>
    <t>Resane y pintura del cielo falso donde se desmontarán las luminarias y detectores de humo</t>
  </si>
  <si>
    <t>S.G.</t>
  </si>
  <si>
    <t>Suministro e instalación de salidas para luminarias, incluye: cableado, canalización y polarización, soporteria, conexión con interruptor, alimentador de circuito, soporteria, alimentador entre luminarias según como se indica en los planos.</t>
  </si>
  <si>
    <t>Suministro e instalación de Luminaria PANEL LED 2'X2', de empotrar en cielo falso, 120V, rango entre 40W, luz blanca 3200lm, 60HZ, 6000K, IP20, difusor tipo opalino, certificación UL, ETL, FC.</t>
  </si>
  <si>
    <t xml:space="preserve">Suministro e instalación de Rótulo de "SALIDA" iluminado con respaldo de batería de 90 minutos, más dos reflectores de emergencia 2x1.2W, letras color verde, fondo blanco, UL Listed.
</t>
  </si>
  <si>
    <t>Suministro e Instalación de interruptor sencillo, con carcasa termoplástica resistente al alto Impacto, color marfil, placa de acero Inoxidable (de un agujero), caja rectangular de 4"X2" de hierro galvanizado pesada. Incluye canalización y alambrado.</t>
  </si>
  <si>
    <t>Suministro e Instalación de interruptor doble, con carcasa termoplástica resistente al alto Impacto, color marfil, placa de acero Inoxidable (de un agujero), caja rectangular de 4"X2" de hierro galvanizado pesada. Incluye canalización y alambrado.</t>
  </si>
  <si>
    <t>Suministro e instalación de división liviana, compuesta de división de paneles de piso hasta 1.00 m y de 1.00 m hasta 2.20 m será de división de vidrio.</t>
  </si>
  <si>
    <t>Suministro e instalación de puerta de madera de una hoja (2.10 m x 1.00 m) con mirilla de vidrio. Ver detalles en planos.</t>
  </si>
  <si>
    <t>ADECUACIONES OFICINA REVISTA "ALERTA"</t>
  </si>
  <si>
    <t>ADECUACIONES SALAS DE REUNIÓN</t>
  </si>
  <si>
    <t>Suministro e instalación de división de tablayeso de doble forro, incluyendo perfilería, pasteado y pintura similar a lo existente en sala de reuniones 1.</t>
  </si>
  <si>
    <t>Reubicación de puerta existente en sala de reuniones 1.</t>
  </si>
  <si>
    <t>Desmontaje de división liviana existente en sala de reuniones 2, incluye resane.</t>
  </si>
  <si>
    <t>Suministro e instalación de división de tablayeso de doble forro, incluyendo perfilería, pasteado y pintura similar a lo existente en sala de reuniones 2.</t>
  </si>
  <si>
    <t>Reubicación de puerta existente en sala de reuniones 2.</t>
  </si>
  <si>
    <t>Suministro e instalación de puerta de madera (2.10 m x 1.00 m) en sala de reuniones 2.</t>
  </si>
  <si>
    <t>Reubicación de interruptor en sala de reuniones 2.</t>
  </si>
  <si>
    <t xml:space="preserve">Reubicación de luminarias en sala de reuniones 2. </t>
  </si>
  <si>
    <t xml:space="preserve">Reubicación de tomacorrientes en sala de reuniones 2. </t>
  </si>
  <si>
    <t>Reinstalación de caja de conexiones del proyector existente en mesa en mesa nueva</t>
  </si>
  <si>
    <t>SALA DE LACTANCIA MATERNA</t>
  </si>
  <si>
    <t xml:space="preserve">                         "ADECUACIÓN DE ESPACIOS EN OFICINAS DE LA UGP EN EL EDIFICIO DEL INSTITUTO NACIONAL DE SALUD"</t>
  </si>
  <si>
    <t>Suministro e instalación de sistema de telefonía y transmisión de datos, incluye puntos de red, placa, canalizaciones y alimentación, a conectar a  switch de datos existente en Data Center del 3er. nivel. Incluye certificación de la Red de Datos Cat.6A (pruebas de desempeño en campo), topología requerida enlace de desempeño de canal, configuración de los conectores y placas de salida, polarización del sistema, y todos los materiales e implementos necesarios, para que el sistema quede funcionando, listo para su operación y uso. Incluye el suministro e instalación de repetidor de señales wifi en cielo falso.</t>
  </si>
  <si>
    <t>Suministro e Instalación de Placa y Módulo Para Tomacorrientes, alimentado de red existente.</t>
  </si>
  <si>
    <t>1.20</t>
  </si>
  <si>
    <t>Reparación de ventanas existentes, incluye cambio de operadores, engrase de los mecanismos y cambio de película polarizada en vidrios</t>
  </si>
  <si>
    <t>PLAN DE OFERTA</t>
  </si>
  <si>
    <t>2.10</t>
  </si>
  <si>
    <t>Suministro e instalación de rótulo de revista Alerta, vinil impreso, colores blanco y azul Alerta (Pantene 281 C), colocado detrás de placa de acrílico transparente, de 80 x 50 CM de 3/16” de espesor, esquinas redondeadas, sujeto a pared con cuatro pernos con chapetones para acrílico.</t>
  </si>
  <si>
    <r>
      <t xml:space="preserve">Suministro y aplicación de logo de "INS" y de la Revista Alerta en división de vidrio existente </t>
    </r>
    <r>
      <rPr>
        <sz val="10"/>
        <color rgb="FFFF0000"/>
        <rFont val="Arial"/>
        <family val="2"/>
      </rPr>
      <t>de vinil autoadherible acabado sandblasting, de 90 x 75 CM</t>
    </r>
  </si>
  <si>
    <r>
      <t xml:space="preserve">Suministro e instalación de estación de trabajo individual, para 4 persona (1.45 m x 2.75 m) estación de trabajo individual con división lateral, superficie elaborada en aglomerado de madera de 1" con acabado plástico laminado, paredes laterales y frontal de </t>
    </r>
    <r>
      <rPr>
        <sz val="10"/>
        <color rgb="FFFF0000"/>
        <rFont val="Arial"/>
        <family val="2"/>
      </rPr>
      <t>3/4"</t>
    </r>
    <r>
      <rPr>
        <sz val="10"/>
        <rFont val="Arial"/>
        <family val="2"/>
      </rPr>
      <t xml:space="preserve"> de espesor, forradas con tela de alta densidad y pasacables, incluye repisas superiores y gavetas, con chapa.</t>
    </r>
  </si>
  <si>
    <r>
      <t xml:space="preserve">Suministro e instalación de estación de trabajo individual, para 6 persona (1.45 m x 4.13 m) estación de trabajo individual con división lateral, superficie elaborada en aglomerado de madera de 1" con acabado plástico laminado, paredes laterales y frontal de </t>
    </r>
    <r>
      <rPr>
        <sz val="10"/>
        <color rgb="FFFF0000"/>
        <rFont val="Arial"/>
        <family val="2"/>
      </rPr>
      <t>3/4"</t>
    </r>
    <r>
      <rPr>
        <sz val="10"/>
        <rFont val="Arial"/>
        <family val="2"/>
      </rPr>
      <t xml:space="preserve"> de espesor, forradas con tela de alta densidad y pasacables, incluye repisas superiores y de gavetas, con chapa.</t>
    </r>
  </si>
  <si>
    <r>
      <t xml:space="preserve">Suministro e instalación de Puerta tipo acordeón </t>
    </r>
    <r>
      <rPr>
        <sz val="10"/>
        <color rgb="FFFF0000"/>
        <rFont val="Arial"/>
        <family val="2"/>
      </rPr>
      <t>de PVC</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</si>
</sst>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44" formatCode="_-&quot;$&quot;* #,##0.00_-;\-&quot;$&quot;* #,##0.00_-;_-&quot;$&quot;* &quot;-&quot;??_-;_-@_-"/>
    <numFmt numFmtId="43" formatCode="_-* #,##0.00_-;\-* #,##0.00_-;_-* &quot;-&quot;??_-;_-@_-"/>
    <numFmt numFmtId="164" formatCode="_(&quot;$&quot;* #,##0.00_);_(&quot;$&quot;* \(#,##0.00\);_(&quot;$&quot;* &quot;-&quot;??_);_(@_)"/>
    <numFmt numFmtId="165" formatCode="_(* #,##0.00_);_(* \(#,##0.00\);_(* &quot;-&quot;??_);_(@_)"/>
    <numFmt numFmtId="166" formatCode="&quot;$&quot;#,##0.00"/>
    <numFmt numFmtId="167" formatCode="0.0"/>
    <numFmt numFmtId="168" formatCode="#,##0.00\ ;&quot; (&quot;#,##0.00\);&quot; -&quot;#\ ;@\ "/>
    <numFmt numFmtId="169" formatCode="&quot; $&quot;#,##0.00\ ;&quot; $(&quot;#,##0.00\);&quot; $-&quot;#\ ;@\ "/>
    <numFmt numFmtId="170" formatCode="_-* #,##0.00\ _€_-;\-* #,##0.00\ _€_-;_-* &quot;-&quot;??\ _€_-;_-@_-"/>
    <numFmt numFmtId="171" formatCode="_([$€]* #,##0.00_);_([$€]* \(#,##0.00\);_([$€]* &quot;-&quot;??_);_(@_)"/>
    <numFmt numFmtId="172" formatCode="0.00_)"/>
    <numFmt numFmtId="173" formatCode="&quot;¢&quot;#,##0.00;[Red]\-&quot;¢&quot;#,##0.00"/>
    <numFmt numFmtId="174" formatCode="_(* #,##0.00_);_(* \(#,##0.00\);_(* \-??_);_(@_)"/>
    <numFmt numFmtId="175" formatCode="[$$-440A]#,##0.00_);\([$$-440A]#,##0.00\)"/>
    <numFmt numFmtId="176" formatCode="_-[$$-440A]* #,##0.00_-;\-[$$-440A]* #,##0.00_-;_-[$$-440A]* &quot;-&quot;??_-;_-@_-"/>
  </numFmts>
  <fonts count="17" x14ac:knownFonts="1">
    <font>
      <sz val="11"/>
      <color theme="1"/>
      <name val="Calibri"/>
      <family val="2"/>
      <scheme val="minor"/>
    </font>
    <font>
      <sz val="11"/>
      <color indexed="8"/>
      <name val="Calibri"/>
      <family val="2"/>
    </font>
    <font>
      <sz val="11"/>
      <color indexed="8"/>
      <name val="Calibri"/>
      <family val="2"/>
    </font>
    <font>
      <sz val="10"/>
      <name val="Arial"/>
      <family val="2"/>
    </font>
    <font>
      <u/>
      <sz val="10"/>
      <color indexed="12"/>
      <name val="Arial"/>
      <family val="2"/>
    </font>
    <font>
      <sz val="12"/>
      <name val="Helv"/>
    </font>
    <font>
      <sz val="10"/>
      <name val="MS Sans Serif"/>
      <family val="2"/>
    </font>
    <font>
      <sz val="10"/>
      <color indexed="8"/>
      <name val="Arial"/>
      <family val="2"/>
    </font>
    <font>
      <sz val="11"/>
      <color theme="1"/>
      <name val="Calibri"/>
      <family val="2"/>
      <scheme val="minor"/>
    </font>
    <font>
      <sz val="11"/>
      <name val="Calibri"/>
      <family val="2"/>
      <scheme val="minor"/>
    </font>
    <font>
      <sz val="10"/>
      <name val="Calibri"/>
      <family val="2"/>
      <scheme val="minor"/>
    </font>
    <font>
      <sz val="10"/>
      <color theme="1"/>
      <name val="Arial"/>
      <family val="2"/>
    </font>
    <font>
      <b/>
      <sz val="12"/>
      <color theme="1"/>
      <name val="Arial"/>
      <family val="2"/>
    </font>
    <font>
      <b/>
      <sz val="22"/>
      <color theme="1"/>
      <name val="Arial"/>
      <family val="2"/>
    </font>
    <font>
      <b/>
      <sz val="14"/>
      <color theme="1"/>
      <name val="Arial"/>
      <family val="2"/>
    </font>
    <font>
      <sz val="10"/>
      <color rgb="FFFF0000"/>
      <name val="Arial"/>
      <family val="2"/>
    </font>
    <font>
      <b/>
      <sz val="11"/>
      <color theme="1"/>
      <name val="Arial"/>
      <family val="2"/>
    </font>
  </fonts>
  <fills count="6">
    <fill>
      <patternFill patternType="none"/>
    </fill>
    <fill>
      <patternFill patternType="gray125"/>
    </fill>
    <fill>
      <patternFill patternType="solid">
        <fgColor indexed="9"/>
        <bgColor indexed="64"/>
      </patternFill>
    </fill>
    <fill>
      <patternFill patternType="solid">
        <fgColor theme="4" tint="0.79998168889431442"/>
        <bgColor indexed="64"/>
      </patternFill>
    </fill>
    <fill>
      <patternFill patternType="solid">
        <fgColor theme="4" tint="0.39997558519241921"/>
        <bgColor indexed="64"/>
      </patternFill>
    </fill>
    <fill>
      <patternFill patternType="solid">
        <fgColor rgb="FFFFFF0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67">
    <xf numFmtId="0" fontId="0" fillId="0" borderId="0"/>
    <xf numFmtId="0" fontId="7" fillId="0" borderId="0">
      <alignment vertical="top"/>
    </xf>
    <xf numFmtId="171" fontId="3" fillId="0" borderId="0" applyFont="0" applyFill="0" applyBorder="0" applyAlignment="0" applyProtection="0"/>
    <xf numFmtId="0" fontId="4" fillId="0" borderId="0" applyNumberFormat="0" applyFill="0" applyBorder="0" applyAlignment="0" applyProtection="0">
      <alignment vertical="top"/>
      <protection locked="0"/>
    </xf>
    <xf numFmtId="166" fontId="2" fillId="0" borderId="0" applyFont="0" applyFill="0" applyBorder="0" applyAlignment="0" applyProtection="0"/>
    <xf numFmtId="166" fontId="1" fillId="0" borderId="0" applyFont="0" applyFill="0" applyBorder="0" applyAlignment="0" applyProtection="0"/>
    <xf numFmtId="166" fontId="2" fillId="0" borderId="0" applyFont="0" applyFill="0" applyBorder="0" applyAlignment="0" applyProtection="0"/>
    <xf numFmtId="166" fontId="1"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174" fontId="1" fillId="0" borderId="0" applyFill="0" applyBorder="0" applyAlignment="0" applyProtection="0"/>
    <xf numFmtId="165" fontId="8"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8" fillId="0" borderId="0" applyFont="0" applyFill="0" applyBorder="0" applyAlignment="0" applyProtection="0"/>
    <xf numFmtId="167" fontId="2" fillId="0" borderId="0" applyFont="0" applyFill="0" applyBorder="0" applyAlignment="0" applyProtection="0"/>
    <xf numFmtId="167" fontId="1" fillId="0" borderId="0" applyFont="0" applyFill="0" applyBorder="0" applyAlignment="0" applyProtection="0"/>
    <xf numFmtId="168" fontId="3" fillId="0" borderId="0"/>
    <xf numFmtId="40" fontId="6" fillId="0" borderId="0" applyFont="0" applyFill="0" applyBorder="0" applyAlignment="0" applyProtection="0"/>
    <xf numFmtId="167" fontId="2" fillId="0" borderId="0" applyFont="0" applyFill="0" applyBorder="0" applyAlignment="0" applyProtection="0"/>
    <xf numFmtId="167" fontId="1" fillId="0" borderId="0" applyFont="0" applyFill="0" applyBorder="0" applyAlignment="0" applyProtection="0"/>
    <xf numFmtId="170" fontId="1"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9" fontId="3" fillId="0" borderId="0"/>
    <xf numFmtId="44" fontId="3" fillId="0" borderId="0" applyFont="0" applyFill="0" applyBorder="0" applyAlignment="0" applyProtection="0"/>
    <xf numFmtId="44" fontId="3" fillId="0" borderId="0" applyFont="0" applyFill="0" applyBorder="0" applyAlignment="0" applyProtection="0"/>
    <xf numFmtId="164" fontId="8" fillId="0" borderId="0" applyFont="0" applyFill="0" applyBorder="0" applyAlignment="0" applyProtection="0"/>
    <xf numFmtId="173" fontId="6"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0" fontId="3" fillId="0" borderId="0"/>
    <xf numFmtId="0" fontId="3" fillId="0" borderId="0"/>
    <xf numFmtId="0" fontId="3" fillId="0" borderId="0"/>
    <xf numFmtId="172" fontId="5" fillId="0" borderId="0"/>
    <xf numFmtId="175" fontId="3" fillId="0" borderId="0"/>
    <xf numFmtId="0" fontId="8" fillId="0" borderId="0"/>
    <xf numFmtId="0" fontId="3" fillId="0" borderId="0"/>
    <xf numFmtId="9" fontId="6" fillId="0" borderId="0" applyFont="0" applyFill="0" applyBorder="0" applyAlignment="0" applyProtection="0"/>
    <xf numFmtId="9" fontId="3" fillId="0" borderId="0" applyFont="0" applyFill="0" applyBorder="0" applyAlignment="0" applyProtection="0"/>
    <xf numFmtId="176" fontId="8" fillId="0" borderId="0"/>
    <xf numFmtId="165" fontId="1"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8"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4" fontId="8"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xf numFmtId="43" fontId="1" fillId="0" borderId="0" applyFont="0" applyFill="0" applyBorder="0" applyAlignment="0" applyProtection="0"/>
  </cellStyleXfs>
  <cellXfs count="68">
    <xf numFmtId="0" fontId="0" fillId="0" borderId="0" xfId="0"/>
    <xf numFmtId="0" fontId="10" fillId="0" borderId="0" xfId="0" applyFont="1" applyFill="1" applyAlignment="1">
      <alignment vertical="center"/>
    </xf>
    <xf numFmtId="0" fontId="10" fillId="0" borderId="0" xfId="0" applyFont="1" applyAlignment="1">
      <alignment vertical="center"/>
    </xf>
    <xf numFmtId="0" fontId="10" fillId="0" borderId="0" xfId="0" applyFont="1" applyBorder="1" applyAlignment="1">
      <alignment vertical="center"/>
    </xf>
    <xf numFmtId="0" fontId="9" fillId="0" borderId="0" xfId="0" applyFont="1" applyAlignment="1">
      <alignment horizontal="center" vertical="center"/>
    </xf>
    <xf numFmtId="0" fontId="9" fillId="0" borderId="0" xfId="0" applyFont="1" applyAlignment="1">
      <alignment vertical="center"/>
    </xf>
    <xf numFmtId="0" fontId="10" fillId="0" borderId="0" xfId="0" applyFont="1" applyAlignment="1">
      <alignment horizontal="center" vertical="center"/>
    </xf>
    <xf numFmtId="4" fontId="9" fillId="0" borderId="0" xfId="0" applyNumberFormat="1" applyFont="1" applyAlignment="1">
      <alignment horizontal="center" vertical="center"/>
    </xf>
    <xf numFmtId="0" fontId="13" fillId="2" borderId="3" xfId="0" applyNumberFormat="1" applyFont="1" applyFill="1" applyBorder="1" applyAlignment="1">
      <alignment horizontal="centerContinuous" vertical="center" wrapText="1"/>
    </xf>
    <xf numFmtId="0" fontId="13" fillId="2" borderId="2" xfId="0" applyNumberFormat="1" applyFont="1" applyFill="1" applyBorder="1" applyAlignment="1">
      <alignment horizontal="centerContinuous" vertical="center" wrapText="1"/>
    </xf>
    <xf numFmtId="164" fontId="9" fillId="0" borderId="0" xfId="34" applyFont="1" applyAlignment="1">
      <alignment horizontal="center" vertical="center"/>
    </xf>
    <xf numFmtId="164" fontId="9" fillId="0" borderId="0" xfId="34" applyFont="1" applyAlignment="1">
      <alignment vertical="center"/>
    </xf>
    <xf numFmtId="166" fontId="10" fillId="0" borderId="0" xfId="0" applyNumberFormat="1" applyFont="1" applyBorder="1" applyAlignment="1">
      <alignment vertical="center" wrapText="1"/>
    </xf>
    <xf numFmtId="0" fontId="3" fillId="0" borderId="1" xfId="0" applyFont="1" applyFill="1" applyBorder="1" applyAlignment="1">
      <alignment horizontal="justify" vertical="center" wrapText="1"/>
    </xf>
    <xf numFmtId="164" fontId="11" fillId="0" borderId="1" xfId="34" applyFont="1" applyFill="1" applyBorder="1" applyAlignment="1">
      <alignment horizontal="center" vertical="center" wrapText="1"/>
    </xf>
    <xf numFmtId="0" fontId="11" fillId="0" borderId="1" xfId="0" applyNumberFormat="1" applyFont="1" applyFill="1" applyBorder="1" applyAlignment="1">
      <alignment horizontal="center" vertical="center" wrapText="1"/>
    </xf>
    <xf numFmtId="0" fontId="11" fillId="0" borderId="1" xfId="0" applyFont="1" applyFill="1" applyBorder="1" applyAlignment="1">
      <alignment horizontal="center" vertical="center"/>
    </xf>
    <xf numFmtId="4" fontId="11" fillId="0" borderId="1" xfId="0" applyNumberFormat="1" applyFont="1" applyFill="1" applyBorder="1" applyAlignment="1">
      <alignment horizontal="center" vertical="center"/>
    </xf>
    <xf numFmtId="0" fontId="11" fillId="0" borderId="8" xfId="0" applyNumberFormat="1" applyFont="1" applyFill="1" applyBorder="1" applyAlignment="1">
      <alignment horizontal="center" vertical="center" wrapText="1"/>
    </xf>
    <xf numFmtId="0" fontId="11" fillId="0" borderId="9" xfId="0" applyFont="1" applyFill="1" applyBorder="1" applyAlignment="1">
      <alignment horizontal="justify" vertical="center" wrapText="1"/>
    </xf>
    <xf numFmtId="4" fontId="15" fillId="0" borderId="9" xfId="0" applyNumberFormat="1" applyFont="1" applyFill="1" applyBorder="1" applyAlignment="1">
      <alignment horizontal="center" vertical="center" wrapText="1"/>
    </xf>
    <xf numFmtId="164" fontId="11" fillId="0" borderId="9" xfId="34" applyFont="1" applyFill="1" applyBorder="1" applyAlignment="1">
      <alignment horizontal="center" vertical="center" wrapText="1"/>
    </xf>
    <xf numFmtId="0" fontId="15" fillId="0" borderId="2" xfId="0" applyFont="1" applyFill="1" applyBorder="1" applyAlignment="1">
      <alignment horizontal="center" vertical="center" wrapText="1"/>
    </xf>
    <xf numFmtId="0" fontId="10" fillId="0" borderId="0" xfId="0" applyFont="1" applyFill="1" applyBorder="1" applyAlignment="1">
      <alignment vertical="center"/>
    </xf>
    <xf numFmtId="0" fontId="13" fillId="2" borderId="10" xfId="0" applyNumberFormat="1" applyFont="1" applyFill="1" applyBorder="1" applyAlignment="1">
      <alignment horizontal="centerContinuous" vertical="center" wrapText="1"/>
    </xf>
    <xf numFmtId="0" fontId="14" fillId="2" borderId="11" xfId="0" applyNumberFormat="1" applyFont="1" applyFill="1" applyBorder="1" applyAlignment="1">
      <alignment vertical="center" wrapText="1"/>
    </xf>
    <xf numFmtId="0" fontId="14" fillId="2" borderId="0" xfId="0" applyNumberFormat="1" applyFont="1" applyFill="1" applyBorder="1" applyAlignment="1">
      <alignment horizontal="centerContinuous" vertical="center" wrapText="1"/>
    </xf>
    <xf numFmtId="0" fontId="14" fillId="2" borderId="12" xfId="0" applyNumberFormat="1" applyFont="1" applyFill="1" applyBorder="1" applyAlignment="1">
      <alignment horizontal="centerContinuous" vertical="center" wrapText="1"/>
    </xf>
    <xf numFmtId="0" fontId="14" fillId="2" borderId="14" xfId="0" applyNumberFormat="1" applyFont="1" applyFill="1" applyBorder="1" applyAlignment="1">
      <alignment vertical="center" wrapText="1"/>
    </xf>
    <xf numFmtId="0" fontId="14" fillId="2" borderId="15" xfId="0" applyNumberFormat="1" applyFont="1" applyFill="1" applyBorder="1" applyAlignment="1">
      <alignment vertical="center" wrapText="1"/>
    </xf>
    <xf numFmtId="0" fontId="14" fillId="2" borderId="16" xfId="0" applyNumberFormat="1" applyFont="1" applyFill="1" applyBorder="1" applyAlignment="1">
      <alignment vertical="center" wrapText="1"/>
    </xf>
    <xf numFmtId="2" fontId="11" fillId="0" borderId="1" xfId="0" applyNumberFormat="1" applyFont="1" applyFill="1" applyBorder="1" applyAlignment="1">
      <alignment horizontal="center" vertical="center" wrapText="1"/>
    </xf>
    <xf numFmtId="0" fontId="3" fillId="0" borderId="2" xfId="0" applyFont="1" applyFill="1" applyBorder="1" applyAlignment="1">
      <alignment horizontal="justify" vertical="center" wrapText="1"/>
    </xf>
    <xf numFmtId="2" fontId="12" fillId="3" borderId="13" xfId="0" applyNumberFormat="1" applyFont="1" applyFill="1" applyBorder="1" applyAlignment="1">
      <alignment horizontal="center" vertical="center" wrapText="1"/>
    </xf>
    <xf numFmtId="0" fontId="12" fillId="3" borderId="13" xfId="0" applyFont="1" applyFill="1" applyBorder="1" applyAlignment="1">
      <alignment horizontal="left" vertical="center" wrapText="1"/>
    </xf>
    <xf numFmtId="4" fontId="12" fillId="3" borderId="13" xfId="0" applyNumberFormat="1" applyFont="1" applyFill="1" applyBorder="1" applyAlignment="1">
      <alignment horizontal="center" vertical="center" wrapText="1"/>
    </xf>
    <xf numFmtId="0" fontId="12" fillId="3" borderId="13" xfId="0" applyFont="1" applyFill="1" applyBorder="1" applyAlignment="1">
      <alignment horizontal="center" vertical="center" wrapText="1"/>
    </xf>
    <xf numFmtId="164" fontId="12" fillId="3" borderId="13" xfId="34" applyFont="1" applyFill="1" applyBorder="1" applyAlignment="1">
      <alignment horizontal="center" vertical="center" wrapText="1"/>
    </xf>
    <xf numFmtId="2" fontId="12" fillId="4" borderId="13" xfId="0" applyNumberFormat="1" applyFont="1" applyFill="1" applyBorder="1" applyAlignment="1">
      <alignment horizontal="center" vertical="center" wrapText="1"/>
    </xf>
    <xf numFmtId="0" fontId="12" fillId="4" borderId="13" xfId="0" applyFont="1" applyFill="1" applyBorder="1" applyAlignment="1">
      <alignment horizontal="center" vertical="center" wrapText="1"/>
    </xf>
    <xf numFmtId="4" fontId="12" fillId="4" borderId="13" xfId="0" applyNumberFormat="1" applyFont="1" applyFill="1" applyBorder="1" applyAlignment="1">
      <alignment horizontal="center" vertical="center" wrapText="1"/>
    </xf>
    <xf numFmtId="164" fontId="12" fillId="4" borderId="13" xfId="34" applyFont="1" applyFill="1" applyBorder="1" applyAlignment="1">
      <alignment horizontal="center" vertical="center" wrapText="1"/>
    </xf>
    <xf numFmtId="0" fontId="11" fillId="0" borderId="3" xfId="0" applyNumberFormat="1" applyFont="1" applyFill="1" applyBorder="1" applyAlignment="1">
      <alignment horizontal="center" vertical="center" wrapText="1"/>
    </xf>
    <xf numFmtId="4" fontId="11" fillId="0" borderId="2" xfId="0" applyNumberFormat="1" applyFont="1" applyFill="1" applyBorder="1" applyAlignment="1">
      <alignment horizontal="center" vertical="center"/>
    </xf>
    <xf numFmtId="0" fontId="11" fillId="0" borderId="2" xfId="0" applyFont="1" applyFill="1" applyBorder="1" applyAlignment="1">
      <alignment horizontal="center" vertical="center"/>
    </xf>
    <xf numFmtId="164" fontId="11" fillId="0" borderId="2" xfId="34" applyFont="1" applyFill="1" applyBorder="1" applyAlignment="1">
      <alignment horizontal="center" vertical="center" wrapText="1"/>
    </xf>
    <xf numFmtId="0" fontId="11" fillId="0" borderId="1" xfId="0" applyFont="1" applyBorder="1" applyAlignment="1">
      <alignment horizontal="center" vertical="center" wrapText="1"/>
    </xf>
    <xf numFmtId="0" fontId="3" fillId="0" borderId="1" xfId="0" applyFont="1" applyBorder="1" applyAlignment="1">
      <alignment horizontal="justify" vertical="center" wrapText="1"/>
    </xf>
    <xf numFmtId="4" fontId="11" fillId="0" borderId="1" xfId="0" applyNumberFormat="1" applyFont="1" applyBorder="1" applyAlignment="1">
      <alignment horizontal="center" vertical="center"/>
    </xf>
    <xf numFmtId="0" fontId="11" fillId="0" borderId="1" xfId="0" applyFont="1" applyBorder="1" applyAlignment="1">
      <alignment horizontal="center" vertical="center"/>
    </xf>
    <xf numFmtId="2" fontId="12" fillId="3" borderId="1" xfId="0" applyNumberFormat="1" applyFont="1" applyFill="1" applyBorder="1" applyAlignment="1">
      <alignment horizontal="center" vertical="center" wrapText="1"/>
    </xf>
    <xf numFmtId="0" fontId="12" fillId="3" borderId="1" xfId="0" applyFont="1" applyFill="1" applyBorder="1" applyAlignment="1">
      <alignment horizontal="left" vertical="center" wrapText="1"/>
    </xf>
    <xf numFmtId="4" fontId="12" fillId="3" borderId="1" xfId="0" applyNumberFormat="1" applyFont="1" applyFill="1" applyBorder="1" applyAlignment="1">
      <alignment horizontal="center" vertical="center" wrapText="1"/>
    </xf>
    <xf numFmtId="0" fontId="12" fillId="3" borderId="1" xfId="0" applyFont="1" applyFill="1" applyBorder="1" applyAlignment="1">
      <alignment horizontal="center" vertical="center" wrapText="1"/>
    </xf>
    <xf numFmtId="164" fontId="12" fillId="3" borderId="1" xfId="34" applyFont="1" applyFill="1" applyBorder="1" applyAlignment="1">
      <alignment horizontal="center" vertical="center" wrapText="1"/>
    </xf>
    <xf numFmtId="167" fontId="16" fillId="4" borderId="6" xfId="0" applyNumberFormat="1" applyFont="1" applyFill="1" applyBorder="1" applyAlignment="1">
      <alignment horizontal="center" vertical="center"/>
    </xf>
    <xf numFmtId="167" fontId="16" fillId="4" borderId="7" xfId="0" applyNumberFormat="1" applyFont="1" applyFill="1" applyBorder="1" applyAlignment="1">
      <alignment vertical="center"/>
    </xf>
    <xf numFmtId="167" fontId="16" fillId="4" borderId="4" xfId="0" applyNumberFormat="1" applyFont="1" applyFill="1" applyBorder="1" applyAlignment="1">
      <alignment vertical="center"/>
    </xf>
    <xf numFmtId="164" fontId="12" fillId="4" borderId="5" xfId="34" applyFont="1" applyFill="1" applyBorder="1" applyAlignment="1">
      <alignment vertical="center"/>
    </xf>
    <xf numFmtId="167" fontId="12" fillId="4" borderId="7" xfId="0" applyNumberFormat="1" applyFont="1" applyFill="1" applyBorder="1" applyAlignment="1">
      <alignment horizontal="center" vertical="center" wrapText="1"/>
    </xf>
    <xf numFmtId="0" fontId="3" fillId="0" borderId="1" xfId="0" applyFont="1" applyFill="1" applyBorder="1" applyAlignment="1">
      <alignment horizontal="left" vertical="top" wrapText="1"/>
    </xf>
    <xf numFmtId="0" fontId="10" fillId="5" borderId="0" xfId="0" applyFont="1" applyFill="1" applyAlignment="1">
      <alignment vertical="center"/>
    </xf>
    <xf numFmtId="49" fontId="11" fillId="0" borderId="1" xfId="0" applyNumberFormat="1" applyFont="1" applyFill="1" applyBorder="1" applyAlignment="1">
      <alignment horizontal="center" vertical="center" wrapText="1"/>
    </xf>
    <xf numFmtId="0" fontId="11" fillId="0" borderId="1" xfId="0" applyFont="1" applyFill="1" applyBorder="1" applyAlignment="1">
      <alignment horizontal="center" vertical="center" wrapText="1"/>
    </xf>
    <xf numFmtId="0" fontId="15" fillId="0" borderId="1" xfId="0" applyFont="1" applyFill="1" applyBorder="1" applyAlignment="1">
      <alignment horizontal="justify" vertical="center" wrapText="1"/>
    </xf>
    <xf numFmtId="0" fontId="15" fillId="0" borderId="1" xfId="0" applyFont="1" applyBorder="1" applyAlignment="1">
      <alignment horizontal="center" vertical="center" wrapText="1"/>
    </xf>
    <xf numFmtId="4" fontId="15" fillId="0" borderId="1" xfId="0" applyNumberFormat="1" applyFont="1" applyFill="1" applyBorder="1" applyAlignment="1">
      <alignment horizontal="center" vertical="center"/>
    </xf>
    <xf numFmtId="0" fontId="15" fillId="0" borderId="1" xfId="0" applyFont="1" applyFill="1" applyBorder="1" applyAlignment="1">
      <alignment horizontal="center" vertical="center"/>
    </xf>
  </cellXfs>
  <cellStyles count="67">
    <cellStyle name="Estilo 1" xfId="1"/>
    <cellStyle name="Euro" xfId="2"/>
    <cellStyle name="Hipervínculo 2" xfId="3"/>
    <cellStyle name="Millares 2" xfId="4"/>
    <cellStyle name="Millares 2 2" xfId="5"/>
    <cellStyle name="Millares 2 28" xfId="6"/>
    <cellStyle name="Millares 2 28 2" xfId="7"/>
    <cellStyle name="Millares 2 3" xfId="8"/>
    <cellStyle name="Millares 2 3 2" xfId="9"/>
    <cellStyle name="Millares 2 3 2 2" xfId="50"/>
    <cellStyle name="Millares 2 3 3" xfId="49"/>
    <cellStyle name="Millares 2 4" xfId="10"/>
    <cellStyle name="Millares 3" xfId="11"/>
    <cellStyle name="Millares 3 2" xfId="12"/>
    <cellStyle name="Millares 3 2 2" xfId="13"/>
    <cellStyle name="Millares 3 2 2 2" xfId="52"/>
    <cellStyle name="Millares 3 2 3" xfId="51"/>
    <cellStyle name="Millares 3 3" xfId="14"/>
    <cellStyle name="Millares 3 3 2" xfId="53"/>
    <cellStyle name="Millares 31" xfId="15"/>
    <cellStyle name="Millares 31 2" xfId="16"/>
    <cellStyle name="Millares 4" xfId="17"/>
    <cellStyle name="Millares 4 2" xfId="18"/>
    <cellStyle name="Millares 5" xfId="19"/>
    <cellStyle name="Millares 5 2" xfId="20"/>
    <cellStyle name="Millares 6" xfId="21"/>
    <cellStyle name="Millares 7" xfId="22"/>
    <cellStyle name="Millares 7 2" xfId="23"/>
    <cellStyle name="Millares 7 2 2" xfId="55"/>
    <cellStyle name="Millares 7 3" xfId="54"/>
    <cellStyle name="Millares 8" xfId="24"/>
    <cellStyle name="Millares 8 2" xfId="25"/>
    <cellStyle name="Millares 8 2 2" xfId="57"/>
    <cellStyle name="Millares 8 3" xfId="56"/>
    <cellStyle name="Millares 9" xfId="48"/>
    <cellStyle name="Millares 9 2" xfId="66"/>
    <cellStyle name="Moneda 2" xfId="26"/>
    <cellStyle name="Moneda 2 2" xfId="27"/>
    <cellStyle name="Moneda 2 2 2" xfId="28"/>
    <cellStyle name="Moneda 2 2 2 2" xfId="59"/>
    <cellStyle name="Moneda 2 2 3" xfId="58"/>
    <cellStyle name="Moneda 3" xfId="29"/>
    <cellStyle name="Moneda 3 2" xfId="30"/>
    <cellStyle name="Moneda 3 3" xfId="31"/>
    <cellStyle name="Moneda 3 3 2" xfId="60"/>
    <cellStyle name="Moneda 4" xfId="32"/>
    <cellStyle name="Moneda 4 2" xfId="33"/>
    <cellStyle name="Moneda 4 2 2" xfId="62"/>
    <cellStyle name="Moneda 4 3" xfId="61"/>
    <cellStyle name="Moneda 5" xfId="34"/>
    <cellStyle name="Moneda 5 2" xfId="35"/>
    <cellStyle name="Moneda 5 2 2" xfId="63"/>
    <cellStyle name="Moneda 6" xfId="36"/>
    <cellStyle name="Moneda 6 2" xfId="37"/>
    <cellStyle name="Moneda 6 2 2" xfId="65"/>
    <cellStyle name="Moneda 6 3" xfId="64"/>
    <cellStyle name="Normal" xfId="0" builtinId="0"/>
    <cellStyle name="Normal 10" xfId="38"/>
    <cellStyle name="Normal 2" xfId="39"/>
    <cellStyle name="Normal 3" xfId="40"/>
    <cellStyle name="Normal 3 2" xfId="41"/>
    <cellStyle name="Normal 4 2 2" xfId="42"/>
    <cellStyle name="Normal 5" xfId="43"/>
    <cellStyle name="Normal 8" xfId="44"/>
    <cellStyle name="Normal 8 2" xfId="47"/>
    <cellStyle name="Porcentaje 2" xfId="45"/>
    <cellStyle name="Porcentual 2" xfId="46"/>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xdr:col>
      <xdr:colOff>282411</xdr:colOff>
      <xdr:row>2</xdr:row>
      <xdr:rowOff>12549</xdr:rowOff>
    </xdr:from>
    <xdr:to>
      <xdr:col>4</xdr:col>
      <xdr:colOff>1430409</xdr:colOff>
      <xdr:row>3</xdr:row>
      <xdr:rowOff>444025</xdr:rowOff>
    </xdr:to>
    <xdr:pic>
      <xdr:nvPicPr>
        <xdr:cNvPr id="2" name="Imagen 1">
          <a:extLst>
            <a:ext uri="{FF2B5EF4-FFF2-40B4-BE49-F238E27FC236}">
              <a16:creationId xmlns:a16="http://schemas.microsoft.com/office/drawing/2014/main" id="{E042D563-1975-4EF7-8B7D-B6317DC99DA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47661" y="319466"/>
          <a:ext cx="2248665" cy="7807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minsaludgobsv-my.sharepoint.com/Users/Campos/Documents/PROYECTOS/MINSAL/EJEMPLOS/CARPETA%20TECNICA%20SAN%20FRANCISCO%20DOS%20CERROS%20COMPLETA/3.%20PLAN%20DE%20OFERTA/Documents%20and%20Settings/USER/Escritorio/Nueva%20carpeta/COSTO%20VI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UPO_01"/>
      <sheetName val="GRUPO_02"/>
      <sheetName val="GRUPO_03"/>
      <sheetName val="GRUPO_04"/>
      <sheetName val="INSUMO_MAQUINARIA"/>
      <sheetName val="INSUMO_MANO OBRA"/>
      <sheetName val="INSUMO_MATERIAL"/>
      <sheetName val="COSTO HORARIO MAQUINARIA"/>
    </sheetNames>
    <sheetDataSet>
      <sheetData sheetId="0" refreshError="1"/>
      <sheetData sheetId="1" refreshError="1"/>
      <sheetData sheetId="2" refreshError="1"/>
      <sheetData sheetId="3" refreshError="1"/>
      <sheetData sheetId="4"/>
      <sheetData sheetId="5" refreshError="1"/>
      <sheetData sheetId="6" refreshError="1"/>
      <sheetData sheetId="7"/>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fitToPage="1"/>
  </sheetPr>
  <dimension ref="C2:O74"/>
  <sheetViews>
    <sheetView showGridLines="0" tabSelected="1" view="pageBreakPreview" topLeftCell="A35" zoomScale="85" zoomScaleNormal="85" zoomScaleSheetLayoutView="85" workbookViewId="0">
      <selection activeCell="M61" sqref="M61"/>
    </sheetView>
  </sheetViews>
  <sheetFormatPr baseColWidth="10" defaultColWidth="11.42578125" defaultRowHeight="15" x14ac:dyDescent="0.25"/>
  <cols>
    <col min="1" max="1" width="11.42578125" style="2"/>
    <col min="2" max="2" width="5.5703125" style="2" customWidth="1"/>
    <col min="3" max="3" width="3.42578125" style="1" customWidth="1"/>
    <col min="4" max="4" width="16.5703125" style="4" customWidth="1"/>
    <col min="5" max="5" width="66" style="5" customWidth="1"/>
    <col min="6" max="6" width="16.42578125" style="7" customWidth="1"/>
    <col min="7" max="7" width="13.85546875" style="4" customWidth="1"/>
    <col min="8" max="8" width="15.42578125" style="10" customWidth="1"/>
    <col min="9" max="9" width="15" style="10" customWidth="1"/>
    <col min="10" max="10" width="4.85546875" style="2" customWidth="1"/>
    <col min="11" max="11" width="6.42578125" style="2" customWidth="1"/>
    <col min="12" max="16384" width="11.42578125" style="2"/>
  </cols>
  <sheetData>
    <row r="2" spans="4:9" ht="9" customHeight="1" x14ac:dyDescent="0.25"/>
    <row r="3" spans="4:9" ht="27.75" customHeight="1" x14ac:dyDescent="0.25">
      <c r="D3" s="8" t="s">
        <v>61</v>
      </c>
      <c r="E3" s="9"/>
      <c r="F3" s="9"/>
      <c r="G3" s="9"/>
      <c r="H3" s="9"/>
      <c r="I3" s="24"/>
    </row>
    <row r="4" spans="4:9" ht="45.75" customHeight="1" x14ac:dyDescent="0.25">
      <c r="D4" s="25"/>
      <c r="E4" s="26" t="s">
        <v>56</v>
      </c>
      <c r="F4" s="26"/>
      <c r="G4" s="26"/>
      <c r="H4" s="26"/>
      <c r="I4" s="27"/>
    </row>
    <row r="5" spans="4:9" ht="8.4499999999999993" customHeight="1" x14ac:dyDescent="0.25">
      <c r="D5" s="28"/>
      <c r="E5" s="29"/>
      <c r="F5" s="29"/>
      <c r="G5" s="29"/>
      <c r="H5" s="29"/>
      <c r="I5" s="30"/>
    </row>
    <row r="6" spans="4:9" ht="37.5" customHeight="1" x14ac:dyDescent="0.25">
      <c r="D6" s="38" t="s">
        <v>0</v>
      </c>
      <c r="E6" s="39" t="s">
        <v>1</v>
      </c>
      <c r="F6" s="40" t="s">
        <v>2</v>
      </c>
      <c r="G6" s="39" t="s">
        <v>7</v>
      </c>
      <c r="H6" s="41" t="s">
        <v>3</v>
      </c>
      <c r="I6" s="41" t="s">
        <v>4</v>
      </c>
    </row>
    <row r="7" spans="4:9" ht="33" customHeight="1" x14ac:dyDescent="0.25">
      <c r="D7" s="33">
        <v>1</v>
      </c>
      <c r="E7" s="34" t="s">
        <v>55</v>
      </c>
      <c r="F7" s="35"/>
      <c r="G7" s="36"/>
      <c r="H7" s="37"/>
      <c r="I7" s="37">
        <f>SUM(I8:I28)</f>
        <v>0</v>
      </c>
    </row>
    <row r="8" spans="4:9" ht="30" customHeight="1" x14ac:dyDescent="0.25">
      <c r="D8" s="15">
        <v>1.01</v>
      </c>
      <c r="E8" s="13" t="s">
        <v>11</v>
      </c>
      <c r="F8" s="17">
        <v>1</v>
      </c>
      <c r="G8" s="16" t="s">
        <v>8</v>
      </c>
      <c r="H8" s="14"/>
      <c r="I8" s="14">
        <f>ROUND(F8*H8,2)</f>
        <v>0</v>
      </c>
    </row>
    <row r="9" spans="4:9" ht="26.25" customHeight="1" x14ac:dyDescent="0.25">
      <c r="D9" s="15">
        <v>1.02</v>
      </c>
      <c r="E9" s="13" t="s">
        <v>12</v>
      </c>
      <c r="F9" s="17">
        <v>1</v>
      </c>
      <c r="G9" s="16" t="s">
        <v>8</v>
      </c>
      <c r="H9" s="14"/>
      <c r="I9" s="14">
        <f t="shared" ref="I9:I28" si="0">ROUND(F9*H9,2)</f>
        <v>0</v>
      </c>
    </row>
    <row r="10" spans="4:9" ht="63" customHeight="1" x14ac:dyDescent="0.25">
      <c r="D10" s="15">
        <v>1.03</v>
      </c>
      <c r="E10" s="13" t="s">
        <v>21</v>
      </c>
      <c r="F10" s="17">
        <v>1</v>
      </c>
      <c r="G10" s="16" t="s">
        <v>8</v>
      </c>
      <c r="H10" s="14"/>
      <c r="I10" s="14">
        <f>ROUND(F10*H10,2)</f>
        <v>0</v>
      </c>
    </row>
    <row r="11" spans="4:9" ht="28.5" customHeight="1" x14ac:dyDescent="0.25">
      <c r="D11" s="15">
        <v>1.04</v>
      </c>
      <c r="E11" s="13" t="s">
        <v>22</v>
      </c>
      <c r="F11" s="17">
        <v>1</v>
      </c>
      <c r="G11" s="16" t="s">
        <v>8</v>
      </c>
      <c r="H11" s="14"/>
      <c r="I11" s="14">
        <f t="shared" si="0"/>
        <v>0</v>
      </c>
    </row>
    <row r="12" spans="4:9" ht="36.75" customHeight="1" x14ac:dyDescent="0.25">
      <c r="D12" s="15">
        <v>1.05</v>
      </c>
      <c r="E12" s="13" t="s">
        <v>10</v>
      </c>
      <c r="F12" s="17">
        <v>30</v>
      </c>
      <c r="G12" s="16" t="s">
        <v>5</v>
      </c>
      <c r="H12" s="14"/>
      <c r="I12" s="14">
        <f t="shared" si="0"/>
        <v>0</v>
      </c>
    </row>
    <row r="13" spans="4:9" ht="27" customHeight="1" x14ac:dyDescent="0.25">
      <c r="D13" s="15">
        <v>1.06</v>
      </c>
      <c r="E13" s="13" t="s">
        <v>9</v>
      </c>
      <c r="F13" s="17">
        <v>10</v>
      </c>
      <c r="G13" s="16" t="s">
        <v>5</v>
      </c>
      <c r="H13" s="14"/>
      <c r="I13" s="14">
        <f t="shared" si="0"/>
        <v>0</v>
      </c>
    </row>
    <row r="14" spans="4:9" ht="35.450000000000003" customHeight="1" x14ac:dyDescent="0.25">
      <c r="D14" s="15">
        <v>1.07</v>
      </c>
      <c r="E14" s="13" t="s">
        <v>13</v>
      </c>
      <c r="F14" s="17">
        <v>1</v>
      </c>
      <c r="G14" s="16" t="s">
        <v>8</v>
      </c>
      <c r="H14" s="14"/>
      <c r="I14" s="14">
        <f t="shared" si="0"/>
        <v>0</v>
      </c>
    </row>
    <row r="15" spans="4:9" ht="34.5" customHeight="1" x14ac:dyDescent="0.25">
      <c r="D15" s="15">
        <v>1.08</v>
      </c>
      <c r="E15" s="13" t="s">
        <v>14</v>
      </c>
      <c r="F15" s="17">
        <v>1</v>
      </c>
      <c r="G15" s="16" t="s">
        <v>8</v>
      </c>
      <c r="H15" s="14"/>
      <c r="I15" s="14">
        <f t="shared" si="0"/>
        <v>0</v>
      </c>
    </row>
    <row r="16" spans="4:9" ht="42.75" customHeight="1" x14ac:dyDescent="0.25">
      <c r="D16" s="15">
        <v>1.0900000000000001</v>
      </c>
      <c r="E16" s="13" t="s">
        <v>15</v>
      </c>
      <c r="F16" s="17">
        <v>4.8</v>
      </c>
      <c r="G16" s="16" t="s">
        <v>5</v>
      </c>
      <c r="H16" s="14"/>
      <c r="I16" s="14">
        <f t="shared" si="0"/>
        <v>0</v>
      </c>
    </row>
    <row r="17" spans="3:10" ht="54" customHeight="1" x14ac:dyDescent="0.25">
      <c r="D17" s="31">
        <v>1.1000000000000001</v>
      </c>
      <c r="E17" s="13" t="s">
        <v>23</v>
      </c>
      <c r="F17" s="17">
        <v>1</v>
      </c>
      <c r="G17" s="16" t="s">
        <v>8</v>
      </c>
      <c r="H17" s="14"/>
      <c r="I17" s="14">
        <f t="shared" si="0"/>
        <v>0</v>
      </c>
    </row>
    <row r="18" spans="3:10" ht="34.5" customHeight="1" x14ac:dyDescent="0.25">
      <c r="D18" s="15">
        <v>1.1100000000000001</v>
      </c>
      <c r="E18" s="13" t="s">
        <v>24</v>
      </c>
      <c r="F18" s="17">
        <v>2</v>
      </c>
      <c r="G18" s="16" t="s">
        <v>16</v>
      </c>
      <c r="H18" s="14"/>
      <c r="I18" s="14">
        <f t="shared" si="0"/>
        <v>0</v>
      </c>
    </row>
    <row r="19" spans="3:10" ht="34.5" customHeight="1" x14ac:dyDescent="0.25">
      <c r="D19" s="15">
        <v>1.1200000000000001</v>
      </c>
      <c r="E19" s="13" t="s">
        <v>25</v>
      </c>
      <c r="F19" s="17">
        <v>1</v>
      </c>
      <c r="G19" s="16" t="s">
        <v>8</v>
      </c>
      <c r="H19" s="14"/>
      <c r="I19" s="14">
        <f t="shared" si="0"/>
        <v>0</v>
      </c>
    </row>
    <row r="20" spans="3:10" ht="34.5" customHeight="1" x14ac:dyDescent="0.25">
      <c r="D20" s="15">
        <v>1.1299999999999999</v>
      </c>
      <c r="E20" s="13" t="s">
        <v>28</v>
      </c>
      <c r="F20" s="17">
        <v>1</v>
      </c>
      <c r="G20" s="16" t="s">
        <v>8</v>
      </c>
      <c r="H20" s="14"/>
      <c r="I20" s="14">
        <f t="shared" si="0"/>
        <v>0</v>
      </c>
    </row>
    <row r="21" spans="3:10" ht="34.5" customHeight="1" x14ac:dyDescent="0.25">
      <c r="D21" s="15">
        <v>1.1399999999999999</v>
      </c>
      <c r="E21" s="13" t="s">
        <v>17</v>
      </c>
      <c r="F21" s="17">
        <v>1</v>
      </c>
      <c r="G21" s="16" t="s">
        <v>8</v>
      </c>
      <c r="H21" s="14"/>
      <c r="I21" s="14">
        <f t="shared" si="0"/>
        <v>0</v>
      </c>
    </row>
    <row r="22" spans="3:10" ht="45.75" customHeight="1" x14ac:dyDescent="0.25">
      <c r="D22" s="15">
        <v>1.1499999999999999</v>
      </c>
      <c r="E22" s="13" t="s">
        <v>19</v>
      </c>
      <c r="F22" s="17">
        <v>1</v>
      </c>
      <c r="G22" s="16" t="s">
        <v>8</v>
      </c>
      <c r="H22" s="14"/>
      <c r="I22" s="14">
        <f t="shared" si="0"/>
        <v>0</v>
      </c>
    </row>
    <row r="23" spans="3:10" ht="34.5" customHeight="1" x14ac:dyDescent="0.25">
      <c r="D23" s="15">
        <v>1.1599999999999999</v>
      </c>
      <c r="E23" s="13" t="s">
        <v>20</v>
      </c>
      <c r="F23" s="17">
        <v>1</v>
      </c>
      <c r="G23" s="16" t="s">
        <v>8</v>
      </c>
      <c r="H23" s="14"/>
      <c r="I23" s="14">
        <f t="shared" si="0"/>
        <v>0</v>
      </c>
    </row>
    <row r="24" spans="3:10" ht="63.75" x14ac:dyDescent="0.25">
      <c r="D24" s="15">
        <v>1.17</v>
      </c>
      <c r="E24" s="13" t="s">
        <v>18</v>
      </c>
      <c r="F24" s="17">
        <v>1</v>
      </c>
      <c r="G24" s="16" t="s">
        <v>16</v>
      </c>
      <c r="H24" s="14"/>
      <c r="I24" s="14">
        <f t="shared" si="0"/>
        <v>0</v>
      </c>
    </row>
    <row r="25" spans="3:10" ht="52.5" customHeight="1" x14ac:dyDescent="0.25">
      <c r="D25" s="15">
        <v>1.18</v>
      </c>
      <c r="E25" s="32" t="s">
        <v>26</v>
      </c>
      <c r="F25" s="17">
        <v>1</v>
      </c>
      <c r="G25" s="16" t="s">
        <v>16</v>
      </c>
      <c r="H25" s="14"/>
      <c r="I25" s="14">
        <f t="shared" si="0"/>
        <v>0</v>
      </c>
    </row>
    <row r="26" spans="3:10" ht="36.75" customHeight="1" x14ac:dyDescent="0.25">
      <c r="D26" s="31">
        <v>1.19</v>
      </c>
      <c r="E26" s="32" t="s">
        <v>29</v>
      </c>
      <c r="F26" s="17">
        <v>1</v>
      </c>
      <c r="G26" s="16" t="s">
        <v>8</v>
      </c>
      <c r="H26" s="14"/>
      <c r="I26" s="14">
        <f t="shared" si="0"/>
        <v>0</v>
      </c>
    </row>
    <row r="27" spans="3:10" ht="34.5" customHeight="1" x14ac:dyDescent="0.25">
      <c r="D27" s="62" t="s">
        <v>59</v>
      </c>
      <c r="E27" s="32" t="s">
        <v>30</v>
      </c>
      <c r="F27" s="17">
        <v>1</v>
      </c>
      <c r="G27" s="16" t="s">
        <v>16</v>
      </c>
      <c r="H27" s="14"/>
      <c r="I27" s="14">
        <f t="shared" si="0"/>
        <v>0</v>
      </c>
    </row>
    <row r="28" spans="3:10" ht="30" customHeight="1" x14ac:dyDescent="0.25">
      <c r="D28" s="15">
        <v>1.21</v>
      </c>
      <c r="E28" s="32" t="s">
        <v>27</v>
      </c>
      <c r="F28" s="17">
        <v>1</v>
      </c>
      <c r="G28" s="16" t="s">
        <v>16</v>
      </c>
      <c r="H28" s="14"/>
      <c r="I28" s="14">
        <f t="shared" si="0"/>
        <v>0</v>
      </c>
    </row>
    <row r="29" spans="3:10" ht="6" customHeight="1" x14ac:dyDescent="0.25">
      <c r="D29" s="42"/>
      <c r="E29" s="32"/>
      <c r="F29" s="43"/>
      <c r="G29" s="44"/>
      <c r="H29" s="45"/>
      <c r="I29" s="45"/>
    </row>
    <row r="30" spans="3:10" ht="24.75" customHeight="1" x14ac:dyDescent="0.25">
      <c r="D30" s="50">
        <v>2</v>
      </c>
      <c r="E30" s="51" t="s">
        <v>43</v>
      </c>
      <c r="F30" s="52"/>
      <c r="G30" s="53"/>
      <c r="H30" s="54"/>
      <c r="I30" s="54">
        <f>SUM(I31:I48)</f>
        <v>0</v>
      </c>
    </row>
    <row r="31" spans="3:10" ht="24.75" customHeight="1" x14ac:dyDescent="0.25">
      <c r="D31" s="46">
        <v>2.0099999999999998</v>
      </c>
      <c r="E31" s="47" t="s">
        <v>31</v>
      </c>
      <c r="F31" s="48">
        <v>1</v>
      </c>
      <c r="G31" s="49" t="s">
        <v>8</v>
      </c>
      <c r="H31" s="14"/>
      <c r="I31" s="14">
        <f t="shared" ref="I31:I48" si="1">ROUND(F31*H31,2)</f>
        <v>0</v>
      </c>
    </row>
    <row r="32" spans="3:10" s="61" customFormat="1" ht="24.75" customHeight="1" x14ac:dyDescent="0.25">
      <c r="C32" s="1"/>
      <c r="D32" s="63">
        <v>2.02</v>
      </c>
      <c r="E32" s="13" t="s">
        <v>32</v>
      </c>
      <c r="F32" s="17">
        <v>2</v>
      </c>
      <c r="G32" s="16" t="s">
        <v>8</v>
      </c>
      <c r="H32" s="14"/>
      <c r="I32" s="14">
        <f t="shared" si="1"/>
        <v>0</v>
      </c>
      <c r="J32" s="1"/>
    </row>
    <row r="33" spans="3:10" ht="24.75" customHeight="1" x14ac:dyDescent="0.25">
      <c r="D33" s="46">
        <v>2.0299999999999998</v>
      </c>
      <c r="E33" s="47" t="s">
        <v>33</v>
      </c>
      <c r="F33" s="48">
        <v>1</v>
      </c>
      <c r="G33" s="49" t="s">
        <v>8</v>
      </c>
      <c r="H33" s="14"/>
      <c r="I33" s="14">
        <f t="shared" si="1"/>
        <v>0</v>
      </c>
    </row>
    <row r="34" spans="3:10" ht="24.75" customHeight="1" x14ac:dyDescent="0.25">
      <c r="D34" s="63">
        <v>2.04</v>
      </c>
      <c r="E34" s="47" t="s">
        <v>34</v>
      </c>
      <c r="F34" s="48">
        <v>1</v>
      </c>
      <c r="G34" s="49" t="s">
        <v>8</v>
      </c>
      <c r="H34" s="14"/>
      <c r="I34" s="14">
        <f t="shared" si="1"/>
        <v>0</v>
      </c>
    </row>
    <row r="35" spans="3:10" ht="70.5" customHeight="1" x14ac:dyDescent="0.25">
      <c r="D35" s="46">
        <v>2.0499999999999998</v>
      </c>
      <c r="E35" s="13" t="s">
        <v>65</v>
      </c>
      <c r="F35" s="17">
        <v>1</v>
      </c>
      <c r="G35" s="16" t="s">
        <v>8</v>
      </c>
      <c r="H35" s="14"/>
      <c r="I35" s="14">
        <f t="shared" si="1"/>
        <v>0</v>
      </c>
      <c r="J35" s="1"/>
    </row>
    <row r="36" spans="3:10" ht="67.5" customHeight="1" x14ac:dyDescent="0.25">
      <c r="D36" s="63">
        <v>2.06</v>
      </c>
      <c r="E36" s="13" t="s">
        <v>66</v>
      </c>
      <c r="F36" s="17">
        <v>1</v>
      </c>
      <c r="G36" s="16" t="s">
        <v>8</v>
      </c>
      <c r="H36" s="14"/>
      <c r="I36" s="14">
        <f t="shared" si="1"/>
        <v>0</v>
      </c>
      <c r="J36" s="1"/>
    </row>
    <row r="37" spans="3:10" s="61" customFormat="1" ht="24.75" customHeight="1" x14ac:dyDescent="0.25">
      <c r="C37" s="1"/>
      <c r="D37" s="46">
        <v>2.0699999999999998</v>
      </c>
      <c r="E37" s="13" t="s">
        <v>60</v>
      </c>
      <c r="F37" s="17">
        <v>1</v>
      </c>
      <c r="G37" s="16" t="s">
        <v>35</v>
      </c>
      <c r="H37" s="14"/>
      <c r="I37" s="14">
        <f t="shared" si="1"/>
        <v>0</v>
      </c>
      <c r="J37" s="1"/>
    </row>
    <row r="38" spans="3:10" ht="24.75" customHeight="1" x14ac:dyDescent="0.25">
      <c r="D38" s="63">
        <v>2.08</v>
      </c>
      <c r="E38" s="13" t="s">
        <v>10</v>
      </c>
      <c r="F38" s="17">
        <v>80</v>
      </c>
      <c r="G38" s="16" t="s">
        <v>5</v>
      </c>
      <c r="H38" s="14"/>
      <c r="I38" s="14">
        <f>ROUND(F38*H38,2)</f>
        <v>0</v>
      </c>
      <c r="J38" s="1"/>
    </row>
    <row r="39" spans="3:10" ht="39.75" customHeight="1" x14ac:dyDescent="0.25">
      <c r="D39" s="46">
        <v>2.09</v>
      </c>
      <c r="E39" s="13" t="s">
        <v>64</v>
      </c>
      <c r="F39" s="17">
        <v>1</v>
      </c>
      <c r="G39" s="16" t="s">
        <v>35</v>
      </c>
      <c r="H39" s="14"/>
      <c r="I39" s="14">
        <f>ROUND(F39*H39,2)</f>
        <v>0</v>
      </c>
      <c r="J39" s="1"/>
    </row>
    <row r="40" spans="3:10" ht="53.25" customHeight="1" x14ac:dyDescent="0.25">
      <c r="D40" s="62" t="s">
        <v>62</v>
      </c>
      <c r="E40" s="13" t="s">
        <v>36</v>
      </c>
      <c r="F40" s="17">
        <v>5</v>
      </c>
      <c r="G40" s="16" t="s">
        <v>16</v>
      </c>
      <c r="H40" s="14"/>
      <c r="I40" s="14">
        <f t="shared" si="1"/>
        <v>0</v>
      </c>
      <c r="J40" s="1"/>
    </row>
    <row r="41" spans="3:10" ht="40.5" customHeight="1" x14ac:dyDescent="0.25">
      <c r="D41" s="46">
        <v>2.11</v>
      </c>
      <c r="E41" s="13" t="s">
        <v>37</v>
      </c>
      <c r="F41" s="17">
        <v>4</v>
      </c>
      <c r="G41" s="16" t="s">
        <v>16</v>
      </c>
      <c r="H41" s="14"/>
      <c r="I41" s="14">
        <f t="shared" si="1"/>
        <v>0</v>
      </c>
      <c r="J41" s="1"/>
    </row>
    <row r="42" spans="3:10" ht="42" customHeight="1" x14ac:dyDescent="0.25">
      <c r="D42" s="63">
        <v>2.12</v>
      </c>
      <c r="E42" s="60" t="s">
        <v>38</v>
      </c>
      <c r="F42" s="17">
        <v>1</v>
      </c>
      <c r="G42" s="16" t="s">
        <v>16</v>
      </c>
      <c r="H42" s="14"/>
      <c r="I42" s="14">
        <f t="shared" si="1"/>
        <v>0</v>
      </c>
      <c r="J42" s="1"/>
    </row>
    <row r="43" spans="3:10" ht="24.75" customHeight="1" x14ac:dyDescent="0.25">
      <c r="D43" s="46">
        <v>2.13</v>
      </c>
      <c r="E43" s="13" t="s">
        <v>58</v>
      </c>
      <c r="F43" s="17">
        <v>19</v>
      </c>
      <c r="G43" s="16" t="s">
        <v>16</v>
      </c>
      <c r="H43" s="14"/>
      <c r="I43" s="14">
        <f t="shared" si="1"/>
        <v>0</v>
      </c>
      <c r="J43" s="1"/>
    </row>
    <row r="44" spans="3:10" ht="105.75" customHeight="1" x14ac:dyDescent="0.25">
      <c r="D44" s="63">
        <v>2.14</v>
      </c>
      <c r="E44" s="13" t="s">
        <v>57</v>
      </c>
      <c r="F44" s="17">
        <v>1</v>
      </c>
      <c r="G44" s="16" t="s">
        <v>35</v>
      </c>
      <c r="H44" s="14"/>
      <c r="I44" s="14">
        <f t="shared" si="1"/>
        <v>0</v>
      </c>
      <c r="J44" s="1"/>
    </row>
    <row r="45" spans="3:10" ht="54" customHeight="1" x14ac:dyDescent="0.25">
      <c r="D45" s="63">
        <v>2.15</v>
      </c>
      <c r="E45" s="13" t="s">
        <v>39</v>
      </c>
      <c r="F45" s="17">
        <v>2</v>
      </c>
      <c r="G45" s="16" t="s">
        <v>16</v>
      </c>
      <c r="H45" s="14"/>
      <c r="I45" s="14">
        <f t="shared" si="1"/>
        <v>0</v>
      </c>
      <c r="J45" s="1"/>
    </row>
    <row r="46" spans="3:10" ht="51.75" customHeight="1" x14ac:dyDescent="0.25">
      <c r="D46" s="46">
        <v>2.16</v>
      </c>
      <c r="E46" s="13" t="s">
        <v>40</v>
      </c>
      <c r="F46" s="17">
        <v>1</v>
      </c>
      <c r="G46" s="16" t="s">
        <v>16</v>
      </c>
      <c r="H46" s="14"/>
      <c r="I46" s="14">
        <f t="shared" si="1"/>
        <v>0</v>
      </c>
      <c r="J46" s="1"/>
    </row>
    <row r="47" spans="3:10" ht="34.5" customHeight="1" x14ac:dyDescent="0.25">
      <c r="D47" s="63">
        <v>2.17</v>
      </c>
      <c r="E47" s="13" t="s">
        <v>41</v>
      </c>
      <c r="F47" s="17">
        <v>21</v>
      </c>
      <c r="G47" s="16" t="s">
        <v>5</v>
      </c>
      <c r="H47" s="14"/>
      <c r="I47" s="14">
        <f t="shared" si="1"/>
        <v>0</v>
      </c>
      <c r="J47" s="1"/>
    </row>
    <row r="48" spans="3:10" ht="24.75" customHeight="1" x14ac:dyDescent="0.25">
      <c r="D48" s="46">
        <v>2.1800000000000002</v>
      </c>
      <c r="E48" s="13" t="s">
        <v>42</v>
      </c>
      <c r="F48" s="17">
        <v>2</v>
      </c>
      <c r="G48" s="16" t="s">
        <v>16</v>
      </c>
      <c r="H48" s="14"/>
      <c r="I48" s="14">
        <f t="shared" si="1"/>
        <v>0</v>
      </c>
      <c r="J48" s="1"/>
    </row>
    <row r="49" spans="4:10" ht="55.5" customHeight="1" x14ac:dyDescent="0.25">
      <c r="D49" s="65">
        <v>2.19</v>
      </c>
      <c r="E49" s="64" t="s">
        <v>63</v>
      </c>
      <c r="F49" s="66">
        <v>1</v>
      </c>
      <c r="G49" s="67" t="s">
        <v>16</v>
      </c>
      <c r="H49" s="14"/>
      <c r="I49" s="14">
        <f t="shared" ref="I49" si="2">ROUND(F49*H49,2)</f>
        <v>0</v>
      </c>
      <c r="J49" s="1"/>
    </row>
    <row r="50" spans="4:10" ht="3.75" customHeight="1" x14ac:dyDescent="0.25">
      <c r="D50" s="42"/>
      <c r="E50" s="32"/>
      <c r="F50" s="43"/>
      <c r="G50" s="44"/>
      <c r="H50" s="45"/>
      <c r="I50" s="45"/>
    </row>
    <row r="51" spans="4:10" ht="24.75" customHeight="1" x14ac:dyDescent="0.25">
      <c r="D51" s="50">
        <v>3</v>
      </c>
      <c r="E51" s="51" t="s">
        <v>44</v>
      </c>
      <c r="F51" s="52"/>
      <c r="G51" s="53"/>
      <c r="H51" s="54"/>
      <c r="I51" s="54">
        <f>SUM(I52:I65)</f>
        <v>0</v>
      </c>
    </row>
    <row r="52" spans="4:10" ht="24.75" customHeight="1" x14ac:dyDescent="0.25">
      <c r="D52" s="15">
        <v>3.01</v>
      </c>
      <c r="E52" s="13" t="s">
        <v>45</v>
      </c>
      <c r="F52" s="17">
        <v>1.4</v>
      </c>
      <c r="G52" s="16" t="s">
        <v>5</v>
      </c>
      <c r="H52" s="14"/>
      <c r="I52" s="14">
        <f t="shared" ref="I52:I60" si="3">ROUND(F52*H52,2)</f>
        <v>0</v>
      </c>
    </row>
    <row r="53" spans="4:10" ht="24.75" customHeight="1" x14ac:dyDescent="0.25">
      <c r="D53" s="15">
        <v>3.02</v>
      </c>
      <c r="E53" s="13" t="s">
        <v>46</v>
      </c>
      <c r="F53" s="17">
        <v>1</v>
      </c>
      <c r="G53" s="16" t="s">
        <v>16</v>
      </c>
      <c r="H53" s="14"/>
      <c r="I53" s="14">
        <f t="shared" si="3"/>
        <v>0</v>
      </c>
    </row>
    <row r="54" spans="4:10" ht="24.75" customHeight="1" x14ac:dyDescent="0.25">
      <c r="D54" s="15">
        <v>3.03</v>
      </c>
      <c r="E54" s="13" t="s">
        <v>47</v>
      </c>
      <c r="F54" s="17">
        <v>2.8</v>
      </c>
      <c r="G54" s="16" t="s">
        <v>5</v>
      </c>
      <c r="H54" s="14"/>
      <c r="I54" s="14">
        <f t="shared" si="3"/>
        <v>0</v>
      </c>
    </row>
    <row r="55" spans="4:10" ht="24.75" customHeight="1" x14ac:dyDescent="0.25">
      <c r="D55" s="15">
        <v>3.04</v>
      </c>
      <c r="E55" s="13" t="s">
        <v>48</v>
      </c>
      <c r="F55" s="17">
        <v>13.6</v>
      </c>
      <c r="G55" s="16" t="s">
        <v>5</v>
      </c>
      <c r="H55" s="14"/>
      <c r="I55" s="14">
        <f t="shared" si="3"/>
        <v>0</v>
      </c>
    </row>
    <row r="56" spans="4:10" ht="24.75" customHeight="1" x14ac:dyDescent="0.25">
      <c r="D56" s="15">
        <v>3.05</v>
      </c>
      <c r="E56" s="13" t="s">
        <v>49</v>
      </c>
      <c r="F56" s="17">
        <v>2</v>
      </c>
      <c r="G56" s="16" t="s">
        <v>16</v>
      </c>
      <c r="H56" s="14"/>
      <c r="I56" s="14">
        <f t="shared" si="3"/>
        <v>0</v>
      </c>
    </row>
    <row r="57" spans="4:10" ht="24.75" customHeight="1" x14ac:dyDescent="0.25">
      <c r="D57" s="15">
        <v>3.06</v>
      </c>
      <c r="E57" s="13" t="s">
        <v>50</v>
      </c>
      <c r="F57" s="17">
        <v>1</v>
      </c>
      <c r="G57" s="16" t="s">
        <v>16</v>
      </c>
      <c r="H57" s="14"/>
      <c r="I57" s="14">
        <f t="shared" si="3"/>
        <v>0</v>
      </c>
    </row>
    <row r="58" spans="4:10" ht="24.75" customHeight="1" x14ac:dyDescent="0.25">
      <c r="D58" s="15">
        <v>3.07</v>
      </c>
      <c r="E58" s="13" t="s">
        <v>51</v>
      </c>
      <c r="F58" s="17">
        <v>2</v>
      </c>
      <c r="G58" s="16" t="s">
        <v>16</v>
      </c>
      <c r="H58" s="14"/>
      <c r="I58" s="14">
        <f t="shared" si="3"/>
        <v>0</v>
      </c>
    </row>
    <row r="59" spans="4:10" ht="24.75" customHeight="1" x14ac:dyDescent="0.25">
      <c r="D59" s="15">
        <v>3.08</v>
      </c>
      <c r="E59" s="13" t="s">
        <v>52</v>
      </c>
      <c r="F59" s="17">
        <v>3</v>
      </c>
      <c r="G59" s="16" t="s">
        <v>16</v>
      </c>
      <c r="H59" s="14"/>
      <c r="I59" s="14">
        <f t="shared" si="3"/>
        <v>0</v>
      </c>
    </row>
    <row r="60" spans="4:10" ht="24.75" customHeight="1" x14ac:dyDescent="0.25">
      <c r="D60" s="15">
        <v>3.09</v>
      </c>
      <c r="E60" s="13" t="s">
        <v>53</v>
      </c>
      <c r="F60" s="17">
        <v>1</v>
      </c>
      <c r="G60" s="16" t="s">
        <v>16</v>
      </c>
      <c r="H60" s="14"/>
      <c r="I60" s="14">
        <f t="shared" si="3"/>
        <v>0</v>
      </c>
    </row>
    <row r="61" spans="4:10" ht="24.75" customHeight="1" x14ac:dyDescent="0.25">
      <c r="D61" s="15">
        <v>3.1</v>
      </c>
      <c r="E61" s="13" t="s">
        <v>67</v>
      </c>
      <c r="F61" s="17">
        <v>1</v>
      </c>
      <c r="G61" s="16" t="s">
        <v>16</v>
      </c>
      <c r="H61" s="14"/>
      <c r="I61" s="14">
        <f t="shared" ref="I61:I65" si="4">ROUND(F61*H61,2)</f>
        <v>0</v>
      </c>
    </row>
    <row r="62" spans="4:10" ht="63.75" x14ac:dyDescent="0.25">
      <c r="D62" s="15">
        <v>3.11</v>
      </c>
      <c r="E62" s="13" t="s">
        <v>18</v>
      </c>
      <c r="F62" s="17">
        <v>2</v>
      </c>
      <c r="G62" s="16" t="s">
        <v>16</v>
      </c>
      <c r="H62" s="14"/>
      <c r="I62" s="14">
        <f t="shared" si="4"/>
        <v>0</v>
      </c>
    </row>
    <row r="63" spans="4:10" ht="38.25" x14ac:dyDescent="0.25">
      <c r="D63" s="15">
        <v>3.12</v>
      </c>
      <c r="E63" s="13" t="s">
        <v>37</v>
      </c>
      <c r="F63" s="17">
        <v>1</v>
      </c>
      <c r="G63" s="16" t="s">
        <v>16</v>
      </c>
      <c r="H63" s="14"/>
      <c r="I63" s="14">
        <f t="shared" si="4"/>
        <v>0</v>
      </c>
    </row>
    <row r="64" spans="4:10" ht="24.75" customHeight="1" x14ac:dyDescent="0.25">
      <c r="D64" s="15">
        <v>3.13</v>
      </c>
      <c r="E64" s="13" t="s">
        <v>54</v>
      </c>
      <c r="F64" s="17">
        <v>1</v>
      </c>
      <c r="G64" s="16" t="s">
        <v>8</v>
      </c>
      <c r="H64" s="14"/>
      <c r="I64" s="14">
        <f t="shared" si="4"/>
        <v>0</v>
      </c>
    </row>
    <row r="65" spans="3:15" ht="51.75" customHeight="1" x14ac:dyDescent="0.25">
      <c r="D65" s="15">
        <v>3.14</v>
      </c>
      <c r="E65" s="47" t="s">
        <v>40</v>
      </c>
      <c r="F65" s="48">
        <v>1</v>
      </c>
      <c r="G65" s="49" t="s">
        <v>16</v>
      </c>
      <c r="H65" s="14"/>
      <c r="I65" s="14">
        <f t="shared" si="4"/>
        <v>0</v>
      </c>
    </row>
    <row r="66" spans="3:15" ht="7.5" customHeight="1" thickBot="1" x14ac:dyDescent="0.3">
      <c r="C66" s="23"/>
      <c r="D66" s="18"/>
      <c r="E66" s="19"/>
      <c r="F66" s="20"/>
      <c r="G66" s="22"/>
      <c r="H66" s="21"/>
      <c r="I66" s="21"/>
      <c r="J66" s="3"/>
      <c r="L66" s="3"/>
      <c r="M66" s="3"/>
      <c r="N66" s="3"/>
      <c r="O66" s="12"/>
    </row>
    <row r="67" spans="3:15" ht="36" customHeight="1" thickBot="1" x14ac:dyDescent="0.3">
      <c r="D67" s="55"/>
      <c r="E67" s="59" t="s">
        <v>6</v>
      </c>
      <c r="F67" s="56"/>
      <c r="G67" s="57"/>
      <c r="H67" s="56"/>
      <c r="I67" s="58">
        <f>I7+I30+I51</f>
        <v>0</v>
      </c>
    </row>
    <row r="68" spans="3:15" s="11" customFormat="1" x14ac:dyDescent="0.25">
      <c r="C68" s="1"/>
      <c r="D68" s="4"/>
      <c r="E68" s="2"/>
      <c r="F68" s="6"/>
      <c r="G68" s="6"/>
      <c r="H68" s="6"/>
      <c r="I68" s="6"/>
      <c r="J68" s="2"/>
      <c r="K68" s="2"/>
      <c r="L68" s="2"/>
      <c r="M68" s="2"/>
      <c r="N68" s="2"/>
      <c r="O68" s="2"/>
    </row>
    <row r="72" spans="3:15" x14ac:dyDescent="0.25">
      <c r="E72" s="4"/>
      <c r="H72" s="7"/>
    </row>
    <row r="73" spans="3:15" x14ac:dyDescent="0.25">
      <c r="H73" s="7"/>
    </row>
    <row r="74" spans="3:15" x14ac:dyDescent="0.25">
      <c r="H74" s="7"/>
    </row>
  </sheetData>
  <printOptions horizontalCentered="1"/>
  <pageMargins left="0.78740157480314965" right="0.78740157480314965" top="0.62992125984251968" bottom="0.6692913385826772" header="0" footer="0.23622047244094491"/>
  <pageSetup scale="58"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PRESUPUESTO </vt:lpstr>
      <vt:lpstr>'PRESUPUESTO '!Área_de_impresión</vt:lpstr>
      <vt:lpstr>'PRESUPUESTO '!Títulos_a_imprimir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2006-09-12T12:46:56Z</dcterms:created>
  <dcterms:modified xsi:type="dcterms:W3CDTF">2023-10-05T17:53:47Z</dcterms:modified>
</cp:coreProperties>
</file>